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<sst xmlns="http://schemas.openxmlformats.org/spreadsheetml/2006/main" count="678" uniqueCount="97">
  <si>
    <t>Kojepiste</t>
  </si>
  <si>
    <t>KojeX</t>
  </si>
  <si>
    <t>KojeY</t>
  </si>
  <si>
    <t>KojeZ</t>
  </si>
  <si>
    <t>Puu</t>
  </si>
  <si>
    <t>A/B</t>
  </si>
  <si>
    <t>Puulaji</t>
  </si>
  <si>
    <t>Kojek</t>
  </si>
  <si>
    <t>PrismaK</t>
  </si>
  <si>
    <t>Vaakak</t>
  </si>
  <si>
    <t>PystyK</t>
  </si>
  <si>
    <t>VinoM</t>
  </si>
  <si>
    <t>Pohj.</t>
  </si>
  <si>
    <t>It.</t>
  </si>
  <si>
    <t>Z</t>
  </si>
  <si>
    <t>d13</t>
  </si>
  <si>
    <t>VaakaK(rad)</t>
  </si>
  <si>
    <t>PystyK(rad)</t>
  </si>
  <si>
    <t>X_adj</t>
  </si>
  <si>
    <t>Y_adj</t>
  </si>
  <si>
    <t>Z_adj</t>
  </si>
  <si>
    <t>A-B(x)</t>
  </si>
  <si>
    <t>A-B(Y)</t>
  </si>
  <si>
    <t>A-B(Z)</t>
  </si>
  <si>
    <t>X_AB</t>
  </si>
  <si>
    <t>Y_AB</t>
  </si>
  <si>
    <t>Z_AB</t>
  </si>
  <si>
    <t>Huom!</t>
  </si>
  <si>
    <t>X_C</t>
  </si>
  <si>
    <t>Y_C</t>
  </si>
  <si>
    <t>Z_C</t>
  </si>
  <si>
    <t>NO</t>
  </si>
  <si>
    <t>P5</t>
  </si>
  <si>
    <t>P6</t>
  </si>
  <si>
    <t>A298</t>
  </si>
  <si>
    <t>B298</t>
  </si>
  <si>
    <t>P7</t>
  </si>
  <si>
    <t>A479</t>
  </si>
  <si>
    <t>B479</t>
  </si>
  <si>
    <t>A478</t>
  </si>
  <si>
    <t>B478</t>
  </si>
  <si>
    <t>A472</t>
  </si>
  <si>
    <t>B472</t>
  </si>
  <si>
    <t>A474</t>
  </si>
  <si>
    <t>B474</t>
  </si>
  <si>
    <t>P8</t>
  </si>
  <si>
    <t>P9</t>
  </si>
  <si>
    <t>P10</t>
  </si>
  <si>
    <t>A132</t>
  </si>
  <si>
    <t>B132</t>
  </si>
  <si>
    <t>A145</t>
  </si>
  <si>
    <t>B145</t>
  </si>
  <si>
    <t>A144</t>
  </si>
  <si>
    <t>B144</t>
  </si>
  <si>
    <t>A85</t>
  </si>
  <si>
    <t>B85</t>
  </si>
  <si>
    <t>A147</t>
  </si>
  <si>
    <t>B147</t>
  </si>
  <si>
    <t>A133</t>
  </si>
  <si>
    <t>B133</t>
  </si>
  <si>
    <t>P1</t>
  </si>
  <si>
    <t>A384</t>
  </si>
  <si>
    <t>B384</t>
  </si>
  <si>
    <t>A433</t>
  </si>
  <si>
    <t>B433</t>
  </si>
  <si>
    <t>A436</t>
  </si>
  <si>
    <t>B436</t>
  </si>
  <si>
    <t>A417</t>
  </si>
  <si>
    <t>B417</t>
  </si>
  <si>
    <t>A438</t>
  </si>
  <si>
    <t>B438</t>
  </si>
  <si>
    <t>A420</t>
  </si>
  <si>
    <t>B420</t>
  </si>
  <si>
    <t>A442</t>
  </si>
  <si>
    <t>B442</t>
  </si>
  <si>
    <t>P2</t>
  </si>
  <si>
    <t>A315</t>
  </si>
  <si>
    <t>B315</t>
  </si>
  <si>
    <t>P3</t>
  </si>
  <si>
    <t>A314</t>
  </si>
  <si>
    <t>B314</t>
  </si>
  <si>
    <t>A288</t>
  </si>
  <si>
    <t>B288</t>
  </si>
  <si>
    <t>A370</t>
  </si>
  <si>
    <t>B370</t>
  </si>
  <si>
    <t>A413</t>
  </si>
  <si>
    <t>B413</t>
  </si>
  <si>
    <t>A51</t>
  </si>
  <si>
    <t>B51</t>
  </si>
  <si>
    <t>A50</t>
  </si>
  <si>
    <t>B50</t>
  </si>
  <si>
    <t>P4</t>
  </si>
  <si>
    <t>Puunro</t>
  </si>
  <si>
    <t>Puuluokat</t>
  </si>
  <si>
    <t>d (1,3 m)</t>
  </si>
  <si>
    <t>PuulajiB</t>
  </si>
  <si>
    <t>Mittanauhalla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</si>
</sst>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5"/>
  <sheetViews>
    <sheetView tabSelected="1" workbookViewId="0" topLeftCell="A529">
      <selection activeCell="D561" sqref="D561"/>
    </sheetView>
  </sheetViews>
  <sheetFormatPr defaultColWidth="9.140625" defaultRowHeight="12.75"/>
  <cols>
    <col min="1" max="16384" width="9.140625" style="2" customWidth="1"/>
  </cols>
  <sheetData>
    <row r="1" spans="1:4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6</v>
      </c>
      <c r="I1" s="1" t="s">
        <v>95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7" t="s">
        <v>15</v>
      </c>
      <c r="S1" s="7" t="s">
        <v>16</v>
      </c>
      <c r="T1" s="7" t="s">
        <v>17</v>
      </c>
      <c r="U1" s="8" t="s">
        <v>18</v>
      </c>
      <c r="V1" s="8" t="s">
        <v>19</v>
      </c>
      <c r="W1" s="8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8" t="s">
        <v>28</v>
      </c>
      <c r="AF1" s="8" t="s">
        <v>29</v>
      </c>
      <c r="AG1" s="8" t="s">
        <v>30</v>
      </c>
      <c r="AH1" s="7" t="s">
        <v>31</v>
      </c>
      <c r="AI1" s="7" t="s">
        <v>5</v>
      </c>
      <c r="AL1" s="5" t="s">
        <v>92</v>
      </c>
      <c r="AM1" s="5" t="s">
        <v>6</v>
      </c>
      <c r="AN1" s="5" t="s">
        <v>93</v>
      </c>
      <c r="AO1" s="5" t="s">
        <v>94</v>
      </c>
    </row>
    <row r="2" spans="1:41" ht="12.75">
      <c r="A2" s="2" t="s">
        <v>60</v>
      </c>
      <c r="B2" s="2">
        <v>-0.002</v>
      </c>
      <c r="C2" s="2">
        <v>0.004</v>
      </c>
      <c r="D2" s="2">
        <v>0</v>
      </c>
      <c r="E2" s="2">
        <v>381</v>
      </c>
      <c r="F2" s="2">
        <f aca="true" t="shared" si="0" ref="F2:F64">IF(ISNUMBER(E2)=TRUE,E2,VALUE(RIGHT(E2,LEN(E2)-1)))</f>
        <v>381</v>
      </c>
      <c r="G2" s="2">
        <f>IF(AND(LEFT(E2)&lt;&gt;"A",LEFT(E2)&lt;&gt;"B"),0,IF(LEFT(E2)="B",2,1))</f>
        <v>0</v>
      </c>
      <c r="H2" s="2">
        <v>2</v>
      </c>
      <c r="I2" s="2">
        <f>VLOOKUP($F2,$AL$2:$AO$526,2,FALSE)</f>
        <v>2</v>
      </c>
      <c r="J2" s="2">
        <v>1.08</v>
      </c>
      <c r="K2" s="2">
        <v>1.1</v>
      </c>
      <c r="L2" s="2">
        <v>93.5132</v>
      </c>
      <c r="M2" s="2">
        <v>99.5204</v>
      </c>
      <c r="N2" s="2">
        <v>5.339</v>
      </c>
      <c r="O2" s="2">
        <v>0.54</v>
      </c>
      <c r="P2" s="2">
        <v>5.316</v>
      </c>
      <c r="Q2" s="2">
        <v>0.02</v>
      </c>
      <c r="R2" s="6">
        <f>VLOOKUP($F2,$AL$2:$AO$526,4,FALSE)/100</f>
        <v>0.12</v>
      </c>
      <c r="S2" s="2">
        <f>PI()/200*L2</f>
        <v>1.4689019106683654</v>
      </c>
      <c r="T2" s="2">
        <f>PI()/2-PI()/200*M2</f>
        <v>0.0075335391833082355</v>
      </c>
      <c r="U2" s="3">
        <f aca="true" t="shared" si="1" ref="U2:U65">COS(S2)*COS(T2)*(N2+(R2/2+0.05))+B2</f>
        <v>0.5522466798362127</v>
      </c>
      <c r="V2" s="3">
        <f aca="true" t="shared" si="2" ref="V2:V65">SIN(S2)*COS(T2)*(N2+(R2/2+0.05))+C2</f>
        <v>5.424583596471252</v>
      </c>
      <c r="W2" s="3">
        <f aca="true" t="shared" si="3" ref="W2:W65">SIN(T2)*(N2+R2/2)+(J2-K2)+D2</f>
        <v>0.020673193318956742</v>
      </c>
      <c r="AE2" s="3">
        <f>IF(AA2&lt;&gt;"",AA2,U2)</f>
        <v>0.5522466798362127</v>
      </c>
      <c r="AF2" s="3">
        <f>IF(AB2&lt;&gt;"",AB2,V2)</f>
        <v>5.424583596471252</v>
      </c>
      <c r="AG2" s="3">
        <f>IF(AC2&lt;&gt;"",AC2,W2)</f>
        <v>0.020673193318956742</v>
      </c>
      <c r="AH2" s="2">
        <f>F2</f>
        <v>381</v>
      </c>
      <c r="AI2" s="2">
        <f>G2</f>
        <v>0</v>
      </c>
      <c r="AL2" s="4">
        <v>1</v>
      </c>
      <c r="AM2" s="4">
        <v>6</v>
      </c>
      <c r="AN2" s="4">
        <v>11</v>
      </c>
      <c r="AO2" s="4">
        <v>12.3</v>
      </c>
    </row>
    <row r="3" spans="1:41" ht="12.75">
      <c r="A3" s="2" t="s">
        <v>60</v>
      </c>
      <c r="B3" s="2">
        <v>-0.002</v>
      </c>
      <c r="C3" s="2">
        <v>0.004</v>
      </c>
      <c r="D3" s="2">
        <v>0</v>
      </c>
      <c r="E3" s="2" t="s">
        <v>61</v>
      </c>
      <c r="F3" s="2">
        <f t="shared" si="0"/>
        <v>384</v>
      </c>
      <c r="G3" s="2">
        <f aca="true" t="shared" si="4" ref="G3:G65">IF(AND(LEFT(E3)&lt;&gt;"A",LEFT(E3)&lt;&gt;"B"),0,IF(LEFT(E3)="B",2,1))</f>
        <v>1</v>
      </c>
      <c r="H3" s="2">
        <v>2</v>
      </c>
      <c r="I3" s="2">
        <f aca="true" t="shared" si="5" ref="I3:I66">VLOOKUP(F3,$AL$2:$AO$526,2,FALSE)</f>
        <v>2</v>
      </c>
      <c r="J3" s="2">
        <v>1.08</v>
      </c>
      <c r="K3" s="2">
        <v>1.1</v>
      </c>
      <c r="L3" s="2">
        <v>84.434</v>
      </c>
      <c r="M3" s="2">
        <v>100.5661</v>
      </c>
      <c r="N3" s="2">
        <v>7.738</v>
      </c>
      <c r="O3" s="2">
        <v>1.871</v>
      </c>
      <c r="P3" s="2">
        <v>7.512</v>
      </c>
      <c r="Q3" s="2">
        <v>-0.088</v>
      </c>
      <c r="R3" s="6">
        <f aca="true" t="shared" si="6" ref="R3:R66">VLOOKUP($F3,$AL$2:$AO$526,4,FALSE)/100</f>
        <v>0.21100000000000002</v>
      </c>
      <c r="S3" s="2">
        <f aca="true" t="shared" si="7" ref="S3:S65">PI()/200*L3</f>
        <v>1.326286170566003</v>
      </c>
      <c r="T3" s="2">
        <f aca="true" t="shared" si="8" ref="T3:T65">PI()/2-PI()/200*M3</f>
        <v>-0.008892278005986132</v>
      </c>
      <c r="U3" s="3">
        <f t="shared" si="1"/>
        <v>1.9087914567128508</v>
      </c>
      <c r="V3" s="3">
        <f t="shared" si="2"/>
        <v>7.6624131244502935</v>
      </c>
      <c r="W3" s="3">
        <f t="shared" si="3"/>
        <v>-0.08974566336955465</v>
      </c>
      <c r="X3" s="2">
        <f>U3-U4</f>
        <v>2.425977257163232</v>
      </c>
      <c r="Y3" s="2">
        <f>V3-V4</f>
        <v>-0.3233370810303118</v>
      </c>
      <c r="Z3" s="2">
        <f>W3-W4</f>
        <v>-0.11687805378516383</v>
      </c>
      <c r="AA3" s="2">
        <f>X3/2+U4</f>
        <v>0.6958028281312348</v>
      </c>
      <c r="AB3" s="2">
        <f>Y3/2+V4</f>
        <v>7.824081664965449</v>
      </c>
      <c r="AC3" s="2">
        <f>Z3/2+W4</f>
        <v>-0.03130663647697274</v>
      </c>
      <c r="AE3" s="3">
        <f aca="true" t="shared" si="9" ref="AE3:AG65">IF(AA3&lt;&gt;"",AA3,U3)</f>
        <v>0.6958028281312348</v>
      </c>
      <c r="AF3" s="3">
        <f t="shared" si="9"/>
        <v>7.824081664965449</v>
      </c>
      <c r="AG3" s="3">
        <f t="shared" si="9"/>
        <v>-0.03130663647697274</v>
      </c>
      <c r="AH3" s="2">
        <f aca="true" t="shared" si="10" ref="AH3:AI65">F3</f>
        <v>384</v>
      </c>
      <c r="AI3" s="2">
        <f t="shared" si="10"/>
        <v>1</v>
      </c>
      <c r="AL3" s="4">
        <v>2</v>
      </c>
      <c r="AM3" s="4">
        <v>2</v>
      </c>
      <c r="AN3" s="4">
        <v>11</v>
      </c>
      <c r="AO3" s="4">
        <v>14.8</v>
      </c>
    </row>
    <row r="4" spans="1:41" ht="12.75">
      <c r="A4" s="2" t="s">
        <v>60</v>
      </c>
      <c r="B4" s="2">
        <v>-0.002</v>
      </c>
      <c r="C4" s="2">
        <v>0.004</v>
      </c>
      <c r="D4" s="2">
        <v>0</v>
      </c>
      <c r="E4" s="2" t="s">
        <v>62</v>
      </c>
      <c r="F4" s="2">
        <f t="shared" si="0"/>
        <v>384</v>
      </c>
      <c r="G4" s="2">
        <f t="shared" si="4"/>
        <v>2</v>
      </c>
      <c r="H4" s="2">
        <v>2</v>
      </c>
      <c r="I4" s="2">
        <f t="shared" si="5"/>
        <v>2</v>
      </c>
      <c r="J4" s="2">
        <v>1.08</v>
      </c>
      <c r="K4" s="2">
        <v>1.1</v>
      </c>
      <c r="L4" s="2">
        <v>104.1034</v>
      </c>
      <c r="M4" s="2">
        <v>99.6225</v>
      </c>
      <c r="N4" s="2">
        <v>7.843</v>
      </c>
      <c r="O4" s="2">
        <v>-0.507</v>
      </c>
      <c r="P4" s="2">
        <v>7.831</v>
      </c>
      <c r="Q4" s="2">
        <v>0.026</v>
      </c>
      <c r="R4" s="6">
        <f t="shared" si="6"/>
        <v>0.21100000000000002</v>
      </c>
      <c r="S4" s="2">
        <f t="shared" si="7"/>
        <v>1.6352523832685983</v>
      </c>
      <c r="T4" s="2">
        <f t="shared" si="8"/>
        <v>0.005929756133650654</v>
      </c>
      <c r="U4" s="3">
        <f t="shared" si="1"/>
        <v>-0.5171858004503812</v>
      </c>
      <c r="V4" s="3">
        <f t="shared" si="2"/>
        <v>7.985750205480605</v>
      </c>
      <c r="W4" s="3">
        <f t="shared" si="3"/>
        <v>0.02713239041560918</v>
      </c>
      <c r="AE4" s="3">
        <f t="shared" si="9"/>
        <v>-0.5171858004503812</v>
      </c>
      <c r="AF4" s="3">
        <f t="shared" si="9"/>
        <v>7.985750205480605</v>
      </c>
      <c r="AG4" s="3">
        <f t="shared" si="9"/>
        <v>0.02713239041560918</v>
      </c>
      <c r="AH4" s="2">
        <f t="shared" si="10"/>
        <v>384</v>
      </c>
      <c r="AI4" s="2">
        <f t="shared" si="10"/>
        <v>2</v>
      </c>
      <c r="AL4" s="4">
        <v>3</v>
      </c>
      <c r="AM4" s="4">
        <v>2</v>
      </c>
      <c r="AN4" s="4">
        <v>11</v>
      </c>
      <c r="AO4" s="4">
        <v>15.1</v>
      </c>
    </row>
    <row r="5" spans="1:41" ht="12.75">
      <c r="A5" s="2" t="s">
        <v>60</v>
      </c>
      <c r="B5" s="2">
        <v>-0.002</v>
      </c>
      <c r="C5" s="2">
        <v>0.004</v>
      </c>
      <c r="D5" s="2">
        <v>0</v>
      </c>
      <c r="E5" s="2">
        <v>382</v>
      </c>
      <c r="F5" s="2">
        <f t="shared" si="0"/>
        <v>382</v>
      </c>
      <c r="G5" s="2">
        <f t="shared" si="4"/>
        <v>0</v>
      </c>
      <c r="H5" s="2">
        <v>2</v>
      </c>
      <c r="I5" s="2">
        <f t="shared" si="5"/>
        <v>2</v>
      </c>
      <c r="J5" s="2">
        <v>1.08</v>
      </c>
      <c r="K5" s="2">
        <v>1.1</v>
      </c>
      <c r="L5" s="2">
        <v>74.6158</v>
      </c>
      <c r="M5" s="2">
        <v>99.0989</v>
      </c>
      <c r="N5" s="2">
        <v>6.067</v>
      </c>
      <c r="O5" s="2">
        <v>2.353</v>
      </c>
      <c r="P5" s="2">
        <v>5.595</v>
      </c>
      <c r="Q5" s="2">
        <v>0.066</v>
      </c>
      <c r="R5" s="6">
        <f t="shared" si="6"/>
        <v>0.185</v>
      </c>
      <c r="S5" s="2">
        <f t="shared" si="7"/>
        <v>1.1720622456086265</v>
      </c>
      <c r="T5" s="2">
        <f t="shared" si="8"/>
        <v>0.014154445700748752</v>
      </c>
      <c r="U5" s="3">
        <f t="shared" si="1"/>
        <v>2.4086095547545767</v>
      </c>
      <c r="V5" s="3">
        <f t="shared" si="2"/>
        <v>5.725811542804469</v>
      </c>
      <c r="W5" s="3">
        <f t="shared" si="3"/>
        <v>0.06718139711778476</v>
      </c>
      <c r="AE5" s="3">
        <f t="shared" si="9"/>
        <v>2.4086095547545767</v>
      </c>
      <c r="AF5" s="3">
        <f t="shared" si="9"/>
        <v>5.725811542804469</v>
      </c>
      <c r="AG5" s="3">
        <f t="shared" si="9"/>
        <v>0.06718139711778476</v>
      </c>
      <c r="AH5" s="2">
        <f t="shared" si="10"/>
        <v>382</v>
      </c>
      <c r="AI5" s="2">
        <f t="shared" si="10"/>
        <v>0</v>
      </c>
      <c r="AL5" s="4">
        <v>4</v>
      </c>
      <c r="AM5" s="4">
        <v>2</v>
      </c>
      <c r="AN5" s="4">
        <v>11</v>
      </c>
      <c r="AO5" s="4">
        <v>9.2</v>
      </c>
    </row>
    <row r="6" spans="1:41" ht="12.75">
      <c r="A6" s="2" t="s">
        <v>60</v>
      </c>
      <c r="B6" s="2">
        <v>-0.002</v>
      </c>
      <c r="C6" s="2">
        <v>0.004</v>
      </c>
      <c r="D6" s="2">
        <v>0</v>
      </c>
      <c r="E6" s="2">
        <v>380</v>
      </c>
      <c r="F6" s="2">
        <f t="shared" si="0"/>
        <v>380</v>
      </c>
      <c r="G6" s="2">
        <f t="shared" si="4"/>
        <v>0</v>
      </c>
      <c r="H6" s="2">
        <v>6</v>
      </c>
      <c r="I6" s="2">
        <f t="shared" si="5"/>
        <v>6</v>
      </c>
      <c r="J6" s="2">
        <v>1.08</v>
      </c>
      <c r="K6" s="2">
        <v>1.1</v>
      </c>
      <c r="L6" s="2">
        <v>63.203</v>
      </c>
      <c r="M6" s="2">
        <v>100.8464</v>
      </c>
      <c r="N6" s="2">
        <v>4.396</v>
      </c>
      <c r="O6" s="2">
        <v>2.399</v>
      </c>
      <c r="P6" s="2">
        <v>3.686</v>
      </c>
      <c r="Q6" s="2">
        <v>-0.078</v>
      </c>
      <c r="R6" s="6">
        <f t="shared" si="6"/>
        <v>0.26</v>
      </c>
      <c r="S6" s="2">
        <f t="shared" si="7"/>
        <v>0.9927904024241786</v>
      </c>
      <c r="T6" s="2">
        <f t="shared" si="8"/>
        <v>-0.01329522010999229</v>
      </c>
      <c r="U6" s="3">
        <f t="shared" si="1"/>
        <v>2.4978989632966564</v>
      </c>
      <c r="V6" s="3">
        <f t="shared" si="2"/>
        <v>3.8363074010739338</v>
      </c>
      <c r="W6" s="3">
        <f t="shared" si="3"/>
        <v>-0.08017239347369491</v>
      </c>
      <c r="AE6" s="3">
        <f t="shared" si="9"/>
        <v>2.4978989632966564</v>
      </c>
      <c r="AF6" s="3">
        <f t="shared" si="9"/>
        <v>3.8363074010739338</v>
      </c>
      <c r="AG6" s="3">
        <f t="shared" si="9"/>
        <v>-0.08017239347369491</v>
      </c>
      <c r="AH6" s="2">
        <f t="shared" si="10"/>
        <v>380</v>
      </c>
      <c r="AI6" s="2">
        <f t="shared" si="10"/>
        <v>0</v>
      </c>
      <c r="AL6" s="4">
        <v>5</v>
      </c>
      <c r="AM6" s="4">
        <v>6</v>
      </c>
      <c r="AN6" s="4">
        <v>11</v>
      </c>
      <c r="AO6" s="4">
        <v>11.4</v>
      </c>
    </row>
    <row r="7" spans="1:41" ht="12.75">
      <c r="A7" s="2" t="s">
        <v>60</v>
      </c>
      <c r="B7" s="2">
        <v>-0.002</v>
      </c>
      <c r="C7" s="2">
        <v>0.004</v>
      </c>
      <c r="D7" s="2">
        <v>0</v>
      </c>
      <c r="E7" s="2">
        <v>385</v>
      </c>
      <c r="F7" s="2">
        <f t="shared" si="0"/>
        <v>385</v>
      </c>
      <c r="G7" s="2">
        <f t="shared" si="4"/>
        <v>0</v>
      </c>
      <c r="H7" s="2">
        <v>6</v>
      </c>
      <c r="I7" s="2">
        <f t="shared" si="5"/>
        <v>6</v>
      </c>
      <c r="J7" s="2">
        <v>1.08</v>
      </c>
      <c r="K7" s="2">
        <v>1.1</v>
      </c>
      <c r="L7" s="2">
        <v>106.0123</v>
      </c>
      <c r="M7" s="2">
        <v>98.3037</v>
      </c>
      <c r="N7" s="2">
        <v>8.554</v>
      </c>
      <c r="O7" s="2">
        <v>-0.808</v>
      </c>
      <c r="P7" s="2">
        <v>8.518</v>
      </c>
      <c r="Q7" s="2">
        <v>0.208</v>
      </c>
      <c r="R7" s="6">
        <f t="shared" si="6"/>
        <v>0.17</v>
      </c>
      <c r="S7" s="2">
        <f t="shared" si="7"/>
        <v>1.6652373143507861</v>
      </c>
      <c r="T7" s="2">
        <f t="shared" si="8"/>
        <v>0.026645418091421513</v>
      </c>
      <c r="U7" s="3">
        <f t="shared" si="1"/>
        <v>-0.8210875992579801</v>
      </c>
      <c r="V7" s="3">
        <f t="shared" si="2"/>
        <v>8.651209187655986</v>
      </c>
      <c r="W7" s="3">
        <f t="shared" si="3"/>
        <v>0.21016252956860593</v>
      </c>
      <c r="AE7" s="3">
        <f t="shared" si="9"/>
        <v>-0.8210875992579801</v>
      </c>
      <c r="AF7" s="3">
        <f t="shared" si="9"/>
        <v>8.651209187655986</v>
      </c>
      <c r="AG7" s="3">
        <f t="shared" si="9"/>
        <v>0.21016252956860593</v>
      </c>
      <c r="AH7" s="2">
        <f t="shared" si="10"/>
        <v>385</v>
      </c>
      <c r="AI7" s="2">
        <f t="shared" si="10"/>
        <v>0</v>
      </c>
      <c r="AL7" s="4">
        <v>6</v>
      </c>
      <c r="AM7" s="4">
        <v>6</v>
      </c>
      <c r="AN7" s="4">
        <v>11</v>
      </c>
      <c r="AO7" s="4">
        <v>10.8</v>
      </c>
    </row>
    <row r="8" spans="1:41" ht="12.75">
      <c r="A8" s="2" t="s">
        <v>60</v>
      </c>
      <c r="B8" s="2">
        <v>-0.002</v>
      </c>
      <c r="C8" s="2">
        <v>0.004</v>
      </c>
      <c r="D8" s="2">
        <v>0</v>
      </c>
      <c r="E8" s="2">
        <v>386</v>
      </c>
      <c r="F8" s="2">
        <f t="shared" si="0"/>
        <v>386</v>
      </c>
      <c r="G8" s="2">
        <f t="shared" si="4"/>
        <v>0</v>
      </c>
      <c r="H8" s="2">
        <v>6</v>
      </c>
      <c r="I8" s="2">
        <f t="shared" si="5"/>
        <v>6</v>
      </c>
      <c r="J8" s="2">
        <v>1.08</v>
      </c>
      <c r="K8" s="2">
        <v>1.1</v>
      </c>
      <c r="L8" s="2">
        <v>116.9585</v>
      </c>
      <c r="M8" s="2">
        <v>98.085</v>
      </c>
      <c r="N8" s="2">
        <v>9.582</v>
      </c>
      <c r="O8" s="2">
        <v>-2.523</v>
      </c>
      <c r="P8" s="2">
        <v>9.244</v>
      </c>
      <c r="Q8" s="2">
        <v>0.268</v>
      </c>
      <c r="R8" s="6">
        <f t="shared" si="6"/>
        <v>0.23</v>
      </c>
      <c r="S8" s="2">
        <f t="shared" si="7"/>
        <v>1.8371798218744093</v>
      </c>
      <c r="T8" s="2">
        <f t="shared" si="8"/>
        <v>0.03008074965812213</v>
      </c>
      <c r="U8" s="3">
        <f t="shared" si="1"/>
        <v>-2.5666806256630497</v>
      </c>
      <c r="V8" s="3">
        <f t="shared" si="2"/>
        <v>9.402961841264514</v>
      </c>
      <c r="W8" s="3">
        <f t="shared" si="3"/>
        <v>0.2716490416124428</v>
      </c>
      <c r="AE8" s="3">
        <f t="shared" si="9"/>
        <v>-2.5666806256630497</v>
      </c>
      <c r="AF8" s="3">
        <f t="shared" si="9"/>
        <v>9.402961841264514</v>
      </c>
      <c r="AG8" s="3">
        <f t="shared" si="9"/>
        <v>0.2716490416124428</v>
      </c>
      <c r="AH8" s="2">
        <f t="shared" si="10"/>
        <v>386</v>
      </c>
      <c r="AI8" s="2">
        <f t="shared" si="10"/>
        <v>0</v>
      </c>
      <c r="AL8" s="4">
        <v>7</v>
      </c>
      <c r="AM8" s="4">
        <v>4</v>
      </c>
      <c r="AN8" s="4">
        <v>11</v>
      </c>
      <c r="AO8" s="4">
        <v>22.9</v>
      </c>
    </row>
    <row r="9" spans="1:41" ht="12.75">
      <c r="A9" s="2" t="s">
        <v>60</v>
      </c>
      <c r="B9" s="2">
        <v>-0.002</v>
      </c>
      <c r="C9" s="2">
        <v>0.004</v>
      </c>
      <c r="D9" s="2">
        <v>0</v>
      </c>
      <c r="E9" s="2">
        <v>387</v>
      </c>
      <c r="F9" s="2">
        <f t="shared" si="0"/>
        <v>387</v>
      </c>
      <c r="G9" s="2">
        <f t="shared" si="4"/>
        <v>0</v>
      </c>
      <c r="H9" s="2">
        <v>6</v>
      </c>
      <c r="I9" s="2">
        <f t="shared" si="5"/>
        <v>6</v>
      </c>
      <c r="J9" s="2">
        <v>1.08</v>
      </c>
      <c r="K9" s="2">
        <v>1.1</v>
      </c>
      <c r="L9" s="2">
        <v>122.1862</v>
      </c>
      <c r="M9" s="2">
        <v>98.0756</v>
      </c>
      <c r="N9" s="2">
        <v>7.722</v>
      </c>
      <c r="O9" s="2">
        <v>-2.638</v>
      </c>
      <c r="P9" s="2">
        <v>7.259</v>
      </c>
      <c r="Q9" s="2">
        <v>0.213</v>
      </c>
      <c r="R9" s="6">
        <f t="shared" si="6"/>
        <v>0.245</v>
      </c>
      <c r="S9" s="2">
        <f t="shared" si="7"/>
        <v>1.919296341450266</v>
      </c>
      <c r="T9" s="2">
        <f t="shared" si="8"/>
        <v>0.030228404512840923</v>
      </c>
      <c r="U9" s="3">
        <f t="shared" si="1"/>
        <v>-2.6966483966006054</v>
      </c>
      <c r="V9" s="3">
        <f t="shared" si="2"/>
        <v>7.420540261508648</v>
      </c>
      <c r="W9" s="3">
        <f t="shared" si="3"/>
        <v>0.217090608173084</v>
      </c>
      <c r="AE9" s="3">
        <f t="shared" si="9"/>
        <v>-2.6966483966006054</v>
      </c>
      <c r="AF9" s="3">
        <f t="shared" si="9"/>
        <v>7.420540261508648</v>
      </c>
      <c r="AG9" s="3">
        <f t="shared" si="9"/>
        <v>0.217090608173084</v>
      </c>
      <c r="AH9" s="2">
        <f t="shared" si="10"/>
        <v>387</v>
      </c>
      <c r="AI9" s="2">
        <f t="shared" si="10"/>
        <v>0</v>
      </c>
      <c r="AL9" s="4">
        <v>8</v>
      </c>
      <c r="AM9" s="4">
        <v>4</v>
      </c>
      <c r="AN9" s="4">
        <v>11</v>
      </c>
      <c r="AO9" s="4">
        <v>20.3</v>
      </c>
    </row>
    <row r="10" spans="1:41" ht="12.75">
      <c r="A10" s="2" t="s">
        <v>60</v>
      </c>
      <c r="B10" s="2">
        <v>-0.002</v>
      </c>
      <c r="C10" s="2">
        <v>0.004</v>
      </c>
      <c r="D10" s="2">
        <v>0</v>
      </c>
      <c r="E10" s="2">
        <v>374</v>
      </c>
      <c r="F10" s="2">
        <f t="shared" si="0"/>
        <v>374</v>
      </c>
      <c r="G10" s="2">
        <f t="shared" si="4"/>
        <v>0</v>
      </c>
      <c r="H10" s="2">
        <v>2</v>
      </c>
      <c r="I10" s="2">
        <f t="shared" si="5"/>
        <v>2</v>
      </c>
      <c r="J10" s="2">
        <v>1.08</v>
      </c>
      <c r="K10" s="2">
        <v>1.1</v>
      </c>
      <c r="L10" s="2">
        <v>130.4717</v>
      </c>
      <c r="M10" s="2">
        <v>99.7393</v>
      </c>
      <c r="N10" s="2">
        <v>5.358</v>
      </c>
      <c r="O10" s="2">
        <v>-2.47</v>
      </c>
      <c r="P10" s="2">
        <v>4.761</v>
      </c>
      <c r="Q10" s="2">
        <v>0.002</v>
      </c>
      <c r="R10" s="6">
        <f t="shared" si="6"/>
        <v>0.111</v>
      </c>
      <c r="S10" s="2">
        <f t="shared" si="7"/>
        <v>2.049444671106857</v>
      </c>
      <c r="T10" s="2">
        <f t="shared" si="8"/>
        <v>0.0040950660239542636</v>
      </c>
      <c r="U10" s="3">
        <f t="shared" si="1"/>
        <v>-2.5183568693980023</v>
      </c>
      <c r="V10" s="3">
        <f t="shared" si="2"/>
        <v>4.853461804149747</v>
      </c>
      <c r="W10" s="3">
        <f t="shared" si="3"/>
        <v>0.0021685779609842484</v>
      </c>
      <c r="AE10" s="3">
        <f t="shared" si="9"/>
        <v>-2.5183568693980023</v>
      </c>
      <c r="AF10" s="3">
        <f t="shared" si="9"/>
        <v>4.853461804149747</v>
      </c>
      <c r="AG10" s="3">
        <f t="shared" si="9"/>
        <v>0.0021685779609842484</v>
      </c>
      <c r="AH10" s="2">
        <f t="shared" si="10"/>
        <v>374</v>
      </c>
      <c r="AI10" s="2">
        <f t="shared" si="10"/>
        <v>0</v>
      </c>
      <c r="AL10" s="4">
        <v>9</v>
      </c>
      <c r="AM10" s="4">
        <v>2</v>
      </c>
      <c r="AN10" s="4">
        <v>11</v>
      </c>
      <c r="AO10" s="4">
        <v>9.5</v>
      </c>
    </row>
    <row r="11" spans="1:41" ht="12.75">
      <c r="A11" s="2" t="s">
        <v>60</v>
      </c>
      <c r="B11" s="2">
        <v>-0.002</v>
      </c>
      <c r="C11" s="2">
        <v>0.004</v>
      </c>
      <c r="D11" s="2">
        <v>0</v>
      </c>
      <c r="E11" s="2">
        <v>375</v>
      </c>
      <c r="F11" s="2">
        <f t="shared" si="0"/>
        <v>375</v>
      </c>
      <c r="G11" s="2">
        <f t="shared" si="4"/>
        <v>0</v>
      </c>
      <c r="H11" s="2">
        <v>6</v>
      </c>
      <c r="I11" s="2">
        <f t="shared" si="5"/>
        <v>6</v>
      </c>
      <c r="J11" s="2">
        <v>1.08</v>
      </c>
      <c r="K11" s="2">
        <v>1.1</v>
      </c>
      <c r="L11" s="2">
        <v>153.8342</v>
      </c>
      <c r="M11" s="2">
        <v>98.7452</v>
      </c>
      <c r="N11" s="2">
        <v>4.489</v>
      </c>
      <c r="O11" s="2">
        <v>-3.361</v>
      </c>
      <c r="P11" s="2">
        <v>2.982</v>
      </c>
      <c r="Q11" s="2">
        <v>0.068</v>
      </c>
      <c r="R11" s="6">
        <f t="shared" si="6"/>
        <v>0.299</v>
      </c>
      <c r="S11" s="2">
        <f t="shared" si="7"/>
        <v>2.416421962954315</v>
      </c>
      <c r="T11" s="2">
        <f t="shared" si="8"/>
        <v>0.01971035230862217</v>
      </c>
      <c r="U11" s="3">
        <f t="shared" si="1"/>
        <v>-3.510127232204678</v>
      </c>
      <c r="V11" s="3">
        <f t="shared" si="2"/>
        <v>3.113105450643898</v>
      </c>
      <c r="W11" s="3">
        <f t="shared" si="3"/>
        <v>0.07142054946531175</v>
      </c>
      <c r="AE11" s="3">
        <f t="shared" si="9"/>
        <v>-3.510127232204678</v>
      </c>
      <c r="AF11" s="3">
        <f t="shared" si="9"/>
        <v>3.113105450643898</v>
      </c>
      <c r="AG11" s="3">
        <f t="shared" si="9"/>
        <v>0.07142054946531175</v>
      </c>
      <c r="AH11" s="2">
        <f t="shared" si="10"/>
        <v>375</v>
      </c>
      <c r="AI11" s="2">
        <f t="shared" si="10"/>
        <v>0</v>
      </c>
      <c r="AL11" s="4">
        <v>10</v>
      </c>
      <c r="AM11" s="4">
        <v>2</v>
      </c>
      <c r="AN11" s="4">
        <v>11</v>
      </c>
      <c r="AO11" s="4">
        <v>11.9</v>
      </c>
    </row>
    <row r="12" spans="1:41" ht="12.75">
      <c r="A12" s="2" t="s">
        <v>60</v>
      </c>
      <c r="B12" s="2">
        <v>-0.002</v>
      </c>
      <c r="C12" s="2">
        <v>0.004</v>
      </c>
      <c r="D12" s="2">
        <v>0</v>
      </c>
      <c r="E12" s="2">
        <v>376</v>
      </c>
      <c r="F12" s="2">
        <f t="shared" si="0"/>
        <v>376</v>
      </c>
      <c r="G12" s="2">
        <f t="shared" si="4"/>
        <v>0</v>
      </c>
      <c r="H12" s="2">
        <v>6</v>
      </c>
      <c r="I12" s="2">
        <f t="shared" si="5"/>
        <v>6</v>
      </c>
      <c r="J12" s="2">
        <v>1.08</v>
      </c>
      <c r="K12" s="2">
        <v>1.1</v>
      </c>
      <c r="L12" s="2">
        <v>189.5946</v>
      </c>
      <c r="M12" s="2">
        <v>100.5131</v>
      </c>
      <c r="N12" s="2">
        <v>2.599</v>
      </c>
      <c r="O12" s="2">
        <v>-2.566</v>
      </c>
      <c r="P12" s="2">
        <v>0.427</v>
      </c>
      <c r="Q12" s="2">
        <v>-0.04</v>
      </c>
      <c r="R12" s="6">
        <f t="shared" si="6"/>
        <v>0.18600000000000003</v>
      </c>
      <c r="S12" s="2">
        <f t="shared" si="7"/>
        <v>2.9781450126014772</v>
      </c>
      <c r="T12" s="2">
        <f t="shared" si="8"/>
        <v>-0.00805975595278463</v>
      </c>
      <c r="U12" s="3">
        <f t="shared" si="1"/>
        <v>-2.707367150121948</v>
      </c>
      <c r="V12" s="3">
        <f t="shared" si="2"/>
        <v>0.450166101592319</v>
      </c>
      <c r="W12" s="3">
        <f t="shared" si="3"/>
        <v>-0.04169662812216325</v>
      </c>
      <c r="AE12" s="3">
        <f t="shared" si="9"/>
        <v>-2.707367150121948</v>
      </c>
      <c r="AF12" s="3">
        <f t="shared" si="9"/>
        <v>0.450166101592319</v>
      </c>
      <c r="AG12" s="3">
        <f t="shared" si="9"/>
        <v>-0.04169662812216325</v>
      </c>
      <c r="AH12" s="2">
        <f t="shared" si="10"/>
        <v>376</v>
      </c>
      <c r="AI12" s="2">
        <f t="shared" si="10"/>
        <v>0</v>
      </c>
      <c r="AL12" s="4">
        <v>11</v>
      </c>
      <c r="AM12" s="4">
        <v>6</v>
      </c>
      <c r="AN12" s="4">
        <v>11</v>
      </c>
      <c r="AO12" s="4">
        <v>16.1</v>
      </c>
    </row>
    <row r="13" spans="1:41" ht="12.75">
      <c r="A13" s="2" t="s">
        <v>60</v>
      </c>
      <c r="B13" s="2">
        <v>-0.002</v>
      </c>
      <c r="C13" s="2">
        <v>0.004</v>
      </c>
      <c r="D13" s="2">
        <v>0</v>
      </c>
      <c r="E13" s="2">
        <v>383</v>
      </c>
      <c r="F13" s="2">
        <f t="shared" si="0"/>
        <v>383</v>
      </c>
      <c r="G13" s="2">
        <f t="shared" si="4"/>
        <v>0</v>
      </c>
      <c r="H13" s="2">
        <v>4</v>
      </c>
      <c r="I13" s="2">
        <f t="shared" si="5"/>
        <v>4</v>
      </c>
      <c r="J13" s="2">
        <v>1.08</v>
      </c>
      <c r="K13" s="2">
        <v>1.1</v>
      </c>
      <c r="L13" s="2">
        <v>60.3888</v>
      </c>
      <c r="M13" s="2">
        <v>99.3565</v>
      </c>
      <c r="N13" s="2">
        <v>8.413</v>
      </c>
      <c r="O13" s="2">
        <v>4.901</v>
      </c>
      <c r="P13" s="2">
        <v>6.841</v>
      </c>
      <c r="Q13" s="2">
        <v>0.065</v>
      </c>
      <c r="R13" s="6">
        <f t="shared" si="6"/>
        <v>0.179</v>
      </c>
      <c r="S13" s="2">
        <f t="shared" si="7"/>
        <v>0.9485850521955166</v>
      </c>
      <c r="T13" s="2">
        <f t="shared" si="8"/>
        <v>0.010108074362925157</v>
      </c>
      <c r="U13" s="3">
        <f t="shared" si="1"/>
        <v>4.982428409562289</v>
      </c>
      <c r="V13" s="3">
        <f t="shared" si="2"/>
        <v>6.9533349647263885</v>
      </c>
      <c r="W13" s="3">
        <f t="shared" si="3"/>
        <v>0.06594243875146319</v>
      </c>
      <c r="AE13" s="3">
        <f t="shared" si="9"/>
        <v>4.982428409562289</v>
      </c>
      <c r="AF13" s="3">
        <f t="shared" si="9"/>
        <v>6.9533349647263885</v>
      </c>
      <c r="AG13" s="3">
        <f t="shared" si="9"/>
        <v>0.06594243875146319</v>
      </c>
      <c r="AH13" s="2">
        <f t="shared" si="10"/>
        <v>383</v>
      </c>
      <c r="AI13" s="2">
        <f t="shared" si="10"/>
        <v>0</v>
      </c>
      <c r="AL13" s="4">
        <v>12</v>
      </c>
      <c r="AM13" s="4">
        <v>4</v>
      </c>
      <c r="AN13" s="4">
        <v>11</v>
      </c>
      <c r="AO13" s="4">
        <v>19.9</v>
      </c>
    </row>
    <row r="14" spans="1:41" ht="12.75">
      <c r="A14" s="2" t="s">
        <v>60</v>
      </c>
      <c r="B14" s="2">
        <v>-0.002</v>
      </c>
      <c r="C14" s="2">
        <v>0.004</v>
      </c>
      <c r="D14" s="2">
        <v>0</v>
      </c>
      <c r="E14" s="2">
        <v>430</v>
      </c>
      <c r="F14" s="2">
        <f t="shared" si="0"/>
        <v>430</v>
      </c>
      <c r="G14" s="2">
        <f t="shared" si="4"/>
        <v>0</v>
      </c>
      <c r="H14" s="2">
        <v>6</v>
      </c>
      <c r="I14" s="2">
        <f t="shared" si="5"/>
        <v>6</v>
      </c>
      <c r="J14" s="2">
        <v>1.08</v>
      </c>
      <c r="K14" s="2">
        <v>1.1</v>
      </c>
      <c r="L14" s="2">
        <v>67.6524</v>
      </c>
      <c r="M14" s="2">
        <v>100.6056</v>
      </c>
      <c r="N14" s="2">
        <v>11.876</v>
      </c>
      <c r="O14" s="2">
        <v>5.775</v>
      </c>
      <c r="P14" s="2">
        <v>10.38</v>
      </c>
      <c r="Q14" s="2">
        <v>-0.132</v>
      </c>
      <c r="R14" s="6">
        <f t="shared" si="6"/>
        <v>0.133</v>
      </c>
      <c r="S14" s="2">
        <f t="shared" si="7"/>
        <v>1.0626814141885907</v>
      </c>
      <c r="T14" s="2">
        <f t="shared" si="8"/>
        <v>-0.009512742555070064</v>
      </c>
      <c r="U14" s="3">
        <f t="shared" si="1"/>
        <v>5.832461189041219</v>
      </c>
      <c r="V14" s="3">
        <f t="shared" si="2"/>
        <v>10.480932025771995</v>
      </c>
      <c r="W14" s="3">
        <f t="shared" si="3"/>
        <v>-0.13360421456194155</v>
      </c>
      <c r="AE14" s="3">
        <f t="shared" si="9"/>
        <v>5.832461189041219</v>
      </c>
      <c r="AF14" s="3">
        <f t="shared" si="9"/>
        <v>10.480932025771995</v>
      </c>
      <c r="AG14" s="3">
        <f t="shared" si="9"/>
        <v>-0.13360421456194155</v>
      </c>
      <c r="AH14" s="2">
        <f t="shared" si="10"/>
        <v>430</v>
      </c>
      <c r="AI14" s="2">
        <f t="shared" si="10"/>
        <v>0</v>
      </c>
      <c r="AL14" s="4">
        <v>13</v>
      </c>
      <c r="AM14" s="4">
        <v>2</v>
      </c>
      <c r="AN14" s="4">
        <v>11</v>
      </c>
      <c r="AO14" s="4">
        <v>9.1</v>
      </c>
    </row>
    <row r="15" spans="1:41" ht="12.75">
      <c r="A15" s="2" t="s">
        <v>60</v>
      </c>
      <c r="B15" s="2">
        <v>-0.002</v>
      </c>
      <c r="C15" s="2">
        <v>0.004</v>
      </c>
      <c r="D15" s="2">
        <v>0</v>
      </c>
      <c r="E15" s="2">
        <v>429</v>
      </c>
      <c r="F15" s="2">
        <f t="shared" si="0"/>
        <v>429</v>
      </c>
      <c r="G15" s="2">
        <f t="shared" si="4"/>
        <v>0</v>
      </c>
      <c r="H15" s="2">
        <v>2</v>
      </c>
      <c r="I15" s="2">
        <f t="shared" si="5"/>
        <v>2</v>
      </c>
      <c r="J15" s="2">
        <v>1.08</v>
      </c>
      <c r="K15" s="2">
        <v>1.1</v>
      </c>
      <c r="L15" s="2">
        <v>73.4611</v>
      </c>
      <c r="M15" s="2">
        <v>99.226</v>
      </c>
      <c r="N15" s="2">
        <v>12.811</v>
      </c>
      <c r="O15" s="2">
        <v>5.184</v>
      </c>
      <c r="P15" s="2">
        <v>11.718</v>
      </c>
      <c r="Q15" s="2">
        <v>0.136</v>
      </c>
      <c r="R15" s="6">
        <f t="shared" si="6"/>
        <v>0.18899999999999997</v>
      </c>
      <c r="S15" s="2">
        <f t="shared" si="7"/>
        <v>1.153924260423126</v>
      </c>
      <c r="T15" s="2">
        <f t="shared" si="8"/>
        <v>0.012157963569392471</v>
      </c>
      <c r="U15" s="3">
        <f t="shared" si="1"/>
        <v>5.24332510612232</v>
      </c>
      <c r="V15" s="3">
        <f t="shared" si="2"/>
        <v>11.849114428184661</v>
      </c>
      <c r="W15" s="3">
        <f t="shared" si="3"/>
        <v>0.13690073336962266</v>
      </c>
      <c r="AE15" s="3">
        <f t="shared" si="9"/>
        <v>5.24332510612232</v>
      </c>
      <c r="AF15" s="3">
        <f t="shared" si="9"/>
        <v>11.849114428184661</v>
      </c>
      <c r="AG15" s="3">
        <f t="shared" si="9"/>
        <v>0.13690073336962266</v>
      </c>
      <c r="AH15" s="2">
        <f t="shared" si="10"/>
        <v>429</v>
      </c>
      <c r="AI15" s="2">
        <f t="shared" si="10"/>
        <v>0</v>
      </c>
      <c r="AL15" s="4">
        <v>14</v>
      </c>
      <c r="AM15" s="4">
        <v>2</v>
      </c>
      <c r="AN15" s="4">
        <v>11</v>
      </c>
      <c r="AO15" s="4">
        <v>11.2</v>
      </c>
    </row>
    <row r="16" spans="1:41" ht="12.75">
      <c r="A16" s="2" t="s">
        <v>60</v>
      </c>
      <c r="B16" s="2">
        <v>-0.002</v>
      </c>
      <c r="C16" s="2">
        <v>0.004</v>
      </c>
      <c r="D16" s="2">
        <v>0</v>
      </c>
      <c r="E16" s="2">
        <v>428</v>
      </c>
      <c r="F16" s="2">
        <f t="shared" si="0"/>
        <v>428</v>
      </c>
      <c r="G16" s="2">
        <f t="shared" si="4"/>
        <v>0</v>
      </c>
      <c r="H16" s="2">
        <v>2</v>
      </c>
      <c r="I16" s="2">
        <f t="shared" si="5"/>
        <v>2</v>
      </c>
      <c r="J16" s="2">
        <v>1.08</v>
      </c>
      <c r="K16" s="2">
        <v>1.1</v>
      </c>
      <c r="L16" s="2">
        <v>76.1014</v>
      </c>
      <c r="M16" s="2">
        <v>98.7007</v>
      </c>
      <c r="N16" s="2">
        <v>13.896</v>
      </c>
      <c r="O16" s="2">
        <v>5.091</v>
      </c>
      <c r="P16" s="2">
        <v>12.931</v>
      </c>
      <c r="Q16" s="2">
        <v>0.263</v>
      </c>
      <c r="R16" s="6">
        <f t="shared" si="6"/>
        <v>0.139</v>
      </c>
      <c r="S16" s="2">
        <f t="shared" si="7"/>
        <v>1.1953979958394916</v>
      </c>
      <c r="T16" s="2">
        <f t="shared" si="8"/>
        <v>0.020409356674045975</v>
      </c>
      <c r="U16" s="3">
        <f t="shared" si="1"/>
        <v>5.135616867010676</v>
      </c>
      <c r="V16" s="3">
        <f t="shared" si="2"/>
        <v>13.040768060307185</v>
      </c>
      <c r="W16" s="3">
        <f t="shared" si="3"/>
        <v>0.2650070834406534</v>
      </c>
      <c r="AE16" s="3">
        <f t="shared" si="9"/>
        <v>5.135616867010676</v>
      </c>
      <c r="AF16" s="3">
        <f t="shared" si="9"/>
        <v>13.040768060307185</v>
      </c>
      <c r="AG16" s="3">
        <f t="shared" si="9"/>
        <v>0.2650070834406534</v>
      </c>
      <c r="AH16" s="2">
        <f t="shared" si="10"/>
        <v>428</v>
      </c>
      <c r="AI16" s="2">
        <f t="shared" si="10"/>
        <v>0</v>
      </c>
      <c r="AL16" s="4">
        <v>15</v>
      </c>
      <c r="AM16" s="4">
        <v>2</v>
      </c>
      <c r="AN16" s="4">
        <v>11</v>
      </c>
      <c r="AO16" s="4">
        <v>16.9</v>
      </c>
    </row>
    <row r="17" spans="1:41" ht="12.75">
      <c r="A17" s="2" t="s">
        <v>60</v>
      </c>
      <c r="B17" s="2">
        <v>-0.002</v>
      </c>
      <c r="C17" s="2">
        <v>0.004</v>
      </c>
      <c r="D17" s="2">
        <v>0</v>
      </c>
      <c r="E17" s="2">
        <v>427</v>
      </c>
      <c r="F17" s="2">
        <f t="shared" si="0"/>
        <v>427</v>
      </c>
      <c r="G17" s="2">
        <f t="shared" si="4"/>
        <v>0</v>
      </c>
      <c r="H17" s="2">
        <v>2</v>
      </c>
      <c r="I17" s="2">
        <f t="shared" si="5"/>
        <v>2</v>
      </c>
      <c r="J17" s="2">
        <v>1.08</v>
      </c>
      <c r="K17" s="2">
        <v>1.1</v>
      </c>
      <c r="L17" s="2">
        <v>84.3816</v>
      </c>
      <c r="M17" s="2">
        <v>97.8521</v>
      </c>
      <c r="N17" s="2">
        <v>14.263</v>
      </c>
      <c r="O17" s="2">
        <v>3.46</v>
      </c>
      <c r="P17" s="2">
        <v>13.832</v>
      </c>
      <c r="Q17" s="2">
        <v>0.461</v>
      </c>
      <c r="R17" s="6">
        <f t="shared" si="6"/>
        <v>0.27</v>
      </c>
      <c r="S17" s="2">
        <f t="shared" si="7"/>
        <v>1.3254630732907626</v>
      </c>
      <c r="T17" s="2">
        <f t="shared" si="8"/>
        <v>0.033739134303227614</v>
      </c>
      <c r="U17" s="3">
        <f t="shared" si="1"/>
        <v>3.5051275682452006</v>
      </c>
      <c r="V17" s="3">
        <f t="shared" si="2"/>
        <v>14.011399122650566</v>
      </c>
      <c r="W17" s="3">
        <f t="shared" si="3"/>
        <v>0.4656838987664635</v>
      </c>
      <c r="AE17" s="3">
        <f t="shared" si="9"/>
        <v>3.5051275682452006</v>
      </c>
      <c r="AF17" s="3">
        <f t="shared" si="9"/>
        <v>14.011399122650566</v>
      </c>
      <c r="AG17" s="3">
        <f t="shared" si="9"/>
        <v>0.4656838987664635</v>
      </c>
      <c r="AH17" s="2">
        <f t="shared" si="10"/>
        <v>427</v>
      </c>
      <c r="AI17" s="2">
        <f t="shared" si="10"/>
        <v>0</v>
      </c>
      <c r="AL17" s="4">
        <v>16</v>
      </c>
      <c r="AM17" s="4">
        <v>4</v>
      </c>
      <c r="AN17" s="4">
        <v>11</v>
      </c>
      <c r="AO17" s="4">
        <v>16.8</v>
      </c>
    </row>
    <row r="18" spans="1:41" ht="12.75">
      <c r="A18" s="2" t="s">
        <v>60</v>
      </c>
      <c r="B18" s="2">
        <v>-0.002</v>
      </c>
      <c r="C18" s="2">
        <v>0.004</v>
      </c>
      <c r="D18" s="2">
        <v>0</v>
      </c>
      <c r="E18" s="2">
        <v>431</v>
      </c>
      <c r="F18" s="2">
        <f t="shared" si="0"/>
        <v>431</v>
      </c>
      <c r="G18" s="2">
        <f t="shared" si="4"/>
        <v>0</v>
      </c>
      <c r="H18" s="2">
        <v>2</v>
      </c>
      <c r="I18" s="2">
        <f t="shared" si="5"/>
        <v>2</v>
      </c>
      <c r="J18" s="2">
        <v>1.08</v>
      </c>
      <c r="K18" s="2">
        <v>1.1</v>
      </c>
      <c r="L18" s="2">
        <v>70.6239</v>
      </c>
      <c r="M18" s="2">
        <v>98.6232</v>
      </c>
      <c r="N18" s="2">
        <v>14.928</v>
      </c>
      <c r="O18" s="2">
        <v>6.643</v>
      </c>
      <c r="P18" s="2">
        <v>13.369</v>
      </c>
      <c r="Q18" s="2">
        <v>0.303</v>
      </c>
      <c r="R18" s="6">
        <f t="shared" si="6"/>
        <v>0.099</v>
      </c>
      <c r="S18" s="2">
        <f t="shared" si="7"/>
        <v>1.109357627039301</v>
      </c>
      <c r="T18" s="2">
        <f t="shared" si="8"/>
        <v>0.02162672382731201</v>
      </c>
      <c r="U18" s="3">
        <f t="shared" si="1"/>
        <v>6.687231343117309</v>
      </c>
      <c r="V18" s="3">
        <f t="shared" si="2"/>
        <v>13.456670166893689</v>
      </c>
      <c r="W18" s="3">
        <f t="shared" si="3"/>
        <v>0.303889006778091</v>
      </c>
      <c r="AE18" s="3">
        <f t="shared" si="9"/>
        <v>6.687231343117309</v>
      </c>
      <c r="AF18" s="3">
        <f t="shared" si="9"/>
        <v>13.456670166893689</v>
      </c>
      <c r="AG18" s="3">
        <f t="shared" si="9"/>
        <v>0.303889006778091</v>
      </c>
      <c r="AH18" s="2">
        <f t="shared" si="10"/>
        <v>431</v>
      </c>
      <c r="AI18" s="2">
        <f t="shared" si="10"/>
        <v>0</v>
      </c>
      <c r="AL18" s="4">
        <v>17</v>
      </c>
      <c r="AM18" s="4">
        <v>2</v>
      </c>
      <c r="AN18" s="4">
        <v>11</v>
      </c>
      <c r="AO18" s="4">
        <v>14.6</v>
      </c>
    </row>
    <row r="19" spans="1:41" ht="12.75">
      <c r="A19" s="2" t="s">
        <v>60</v>
      </c>
      <c r="B19" s="2">
        <v>-0.002</v>
      </c>
      <c r="C19" s="2">
        <v>0.004</v>
      </c>
      <c r="D19" s="2">
        <v>0</v>
      </c>
      <c r="E19" s="2">
        <v>432</v>
      </c>
      <c r="F19" s="2">
        <f t="shared" si="0"/>
        <v>432</v>
      </c>
      <c r="G19" s="2">
        <f t="shared" si="4"/>
        <v>0</v>
      </c>
      <c r="H19" s="2">
        <v>2</v>
      </c>
      <c r="I19" s="2">
        <f t="shared" si="5"/>
        <v>2</v>
      </c>
      <c r="J19" s="2">
        <v>1.08</v>
      </c>
      <c r="K19" s="2">
        <v>1.1</v>
      </c>
      <c r="L19" s="2">
        <v>71.5738</v>
      </c>
      <c r="M19" s="2">
        <v>97.9605</v>
      </c>
      <c r="N19" s="2">
        <v>16.312</v>
      </c>
      <c r="O19" s="2">
        <v>7.038</v>
      </c>
      <c r="P19" s="2">
        <v>14.71</v>
      </c>
      <c r="Q19" s="2">
        <v>0.502</v>
      </c>
      <c r="R19" s="6">
        <f t="shared" si="6"/>
        <v>0.166</v>
      </c>
      <c r="S19" s="2">
        <f t="shared" si="7"/>
        <v>1.1242786213475258</v>
      </c>
      <c r="T19" s="2">
        <f t="shared" si="8"/>
        <v>0.03203639108498191</v>
      </c>
      <c r="U19" s="3">
        <f t="shared" si="1"/>
        <v>7.095755758916194</v>
      </c>
      <c r="V19" s="3">
        <f t="shared" si="2"/>
        <v>14.82906068707886</v>
      </c>
      <c r="W19" s="3">
        <f t="shared" si="3"/>
        <v>0.5051467920656404</v>
      </c>
      <c r="AE19" s="3">
        <f t="shared" si="9"/>
        <v>7.095755758916194</v>
      </c>
      <c r="AF19" s="3">
        <f t="shared" si="9"/>
        <v>14.82906068707886</v>
      </c>
      <c r="AG19" s="3">
        <f t="shared" si="9"/>
        <v>0.5051467920656404</v>
      </c>
      <c r="AH19" s="2">
        <f t="shared" si="10"/>
        <v>432</v>
      </c>
      <c r="AI19" s="2">
        <f t="shared" si="10"/>
        <v>0</v>
      </c>
      <c r="AL19" s="4">
        <v>18</v>
      </c>
      <c r="AM19" s="4">
        <v>4</v>
      </c>
      <c r="AN19" s="4">
        <v>11</v>
      </c>
      <c r="AO19" s="4">
        <v>23.9</v>
      </c>
    </row>
    <row r="20" spans="1:41" ht="12.75">
      <c r="A20" s="2" t="s">
        <v>60</v>
      </c>
      <c r="B20" s="2">
        <v>-0.002</v>
      </c>
      <c r="C20" s="2">
        <v>0.004</v>
      </c>
      <c r="D20" s="2">
        <v>0</v>
      </c>
      <c r="E20" s="2" t="s">
        <v>63</v>
      </c>
      <c r="F20" s="2">
        <f t="shared" si="0"/>
        <v>433</v>
      </c>
      <c r="G20" s="2">
        <f t="shared" si="4"/>
        <v>1</v>
      </c>
      <c r="H20" s="2">
        <v>4</v>
      </c>
      <c r="I20" s="2">
        <f t="shared" si="5"/>
        <v>4</v>
      </c>
      <c r="J20" s="2">
        <v>1.08</v>
      </c>
      <c r="K20" s="2">
        <v>1.1</v>
      </c>
      <c r="L20" s="2">
        <v>69.0359</v>
      </c>
      <c r="M20" s="2">
        <v>98.2266</v>
      </c>
      <c r="N20" s="2">
        <v>17.547</v>
      </c>
      <c r="O20" s="2">
        <v>8.196</v>
      </c>
      <c r="P20" s="2">
        <v>15.511</v>
      </c>
      <c r="Q20" s="2">
        <v>0.469</v>
      </c>
      <c r="R20" s="6">
        <f t="shared" si="6"/>
        <v>0.067</v>
      </c>
      <c r="S20" s="2">
        <f t="shared" si="7"/>
        <v>1.084413381369798</v>
      </c>
      <c r="T20" s="2">
        <f t="shared" si="8"/>
        <v>0.027856502059380395</v>
      </c>
      <c r="U20" s="3">
        <f t="shared" si="1"/>
        <v>8.23585151889379</v>
      </c>
      <c r="V20" s="3">
        <f t="shared" si="2"/>
        <v>15.583832866376758</v>
      </c>
      <c r="W20" s="3">
        <f t="shared" si="3"/>
        <v>0.4696678995875865</v>
      </c>
      <c r="X20" s="2">
        <f>U20-U21</f>
        <v>2.4989608795002383</v>
      </c>
      <c r="Y20" s="2">
        <f>V20-V21</f>
        <v>-0.1567310710425609</v>
      </c>
      <c r="Z20" s="2">
        <f>W20-W21</f>
        <v>-0.09173047666922718</v>
      </c>
      <c r="AA20" s="2">
        <f>X20/2+U21</f>
        <v>6.986371079143671</v>
      </c>
      <c r="AB20" s="2">
        <f>Y20/2+V21</f>
        <v>15.662198401898038</v>
      </c>
      <c r="AC20" s="2">
        <f>Z20/2+W21</f>
        <v>0.5155331379222001</v>
      </c>
      <c r="AE20" s="3">
        <f t="shared" si="9"/>
        <v>6.986371079143671</v>
      </c>
      <c r="AF20" s="3">
        <f t="shared" si="9"/>
        <v>15.662198401898038</v>
      </c>
      <c r="AG20" s="3">
        <f t="shared" si="9"/>
        <v>0.5155331379222001</v>
      </c>
      <c r="AH20" s="2">
        <f t="shared" si="10"/>
        <v>433</v>
      </c>
      <c r="AI20" s="2">
        <f t="shared" si="10"/>
        <v>1</v>
      </c>
      <c r="AL20" s="4">
        <v>19</v>
      </c>
      <c r="AM20" s="4">
        <v>2</v>
      </c>
      <c r="AN20" s="4">
        <v>11</v>
      </c>
      <c r="AO20" s="4">
        <v>11.4</v>
      </c>
    </row>
    <row r="21" spans="1:41" ht="12.75">
      <c r="A21" s="2" t="s">
        <v>60</v>
      </c>
      <c r="B21" s="2">
        <v>-0.002</v>
      </c>
      <c r="C21" s="2">
        <v>0.004</v>
      </c>
      <c r="D21" s="2">
        <v>0</v>
      </c>
      <c r="E21" s="2" t="s">
        <v>64</v>
      </c>
      <c r="F21" s="2">
        <f t="shared" si="0"/>
        <v>433</v>
      </c>
      <c r="G21" s="2">
        <f t="shared" si="4"/>
        <v>2</v>
      </c>
      <c r="H21" s="2">
        <v>4</v>
      </c>
      <c r="I21" s="2">
        <f t="shared" si="5"/>
        <v>4</v>
      </c>
      <c r="J21" s="2">
        <v>1.08</v>
      </c>
      <c r="K21" s="2">
        <v>1.1</v>
      </c>
      <c r="L21" s="2">
        <v>77.7376</v>
      </c>
      <c r="M21" s="2">
        <v>97.7846</v>
      </c>
      <c r="N21" s="2">
        <v>16.677</v>
      </c>
      <c r="O21" s="2">
        <v>5.708</v>
      </c>
      <c r="P21" s="2">
        <v>15.663</v>
      </c>
      <c r="Q21" s="2">
        <v>0.56</v>
      </c>
      <c r="R21" s="6">
        <f t="shared" si="6"/>
        <v>0.067</v>
      </c>
      <c r="S21" s="2">
        <f t="shared" si="7"/>
        <v>1.2210993653385096</v>
      </c>
      <c r="T21" s="2">
        <f t="shared" si="8"/>
        <v>0.034799421823814125</v>
      </c>
      <c r="U21" s="3">
        <f t="shared" si="1"/>
        <v>5.736890639393552</v>
      </c>
      <c r="V21" s="3">
        <f t="shared" si="2"/>
        <v>15.740563937419319</v>
      </c>
      <c r="W21" s="3">
        <f t="shared" si="3"/>
        <v>0.5613983762568137</v>
      </c>
      <c r="AE21" s="3">
        <f t="shared" si="9"/>
        <v>5.736890639393552</v>
      </c>
      <c r="AF21" s="3">
        <f t="shared" si="9"/>
        <v>15.740563937419319</v>
      </c>
      <c r="AG21" s="3">
        <f t="shared" si="9"/>
        <v>0.5613983762568137</v>
      </c>
      <c r="AH21" s="2">
        <f t="shared" si="10"/>
        <v>433</v>
      </c>
      <c r="AI21" s="2">
        <f t="shared" si="10"/>
        <v>2</v>
      </c>
      <c r="AL21" s="4">
        <v>20</v>
      </c>
      <c r="AM21" s="4">
        <v>2</v>
      </c>
      <c r="AN21" s="4">
        <v>11</v>
      </c>
      <c r="AO21" s="4">
        <v>16</v>
      </c>
    </row>
    <row r="22" spans="1:41" ht="12.75">
      <c r="A22" s="2" t="s">
        <v>60</v>
      </c>
      <c r="B22" s="2">
        <v>-0.002</v>
      </c>
      <c r="C22" s="2">
        <v>0.004</v>
      </c>
      <c r="D22" s="2">
        <v>0</v>
      </c>
      <c r="E22" s="2">
        <v>434</v>
      </c>
      <c r="F22" s="2">
        <f t="shared" si="0"/>
        <v>434</v>
      </c>
      <c r="G22" s="2">
        <f t="shared" si="4"/>
        <v>0</v>
      </c>
      <c r="H22" s="2">
        <v>8</v>
      </c>
      <c r="I22" s="2">
        <f t="shared" si="5"/>
        <v>8</v>
      </c>
      <c r="J22" s="2">
        <v>1.08</v>
      </c>
      <c r="K22" s="2">
        <v>1.1</v>
      </c>
      <c r="L22" s="2">
        <v>81.3579</v>
      </c>
      <c r="M22" s="2">
        <v>96.6642</v>
      </c>
      <c r="N22" s="2">
        <v>17.904</v>
      </c>
      <c r="O22" s="2">
        <v>5.158</v>
      </c>
      <c r="P22" s="2">
        <v>17.123</v>
      </c>
      <c r="Q22" s="2">
        <v>0.918</v>
      </c>
      <c r="R22" s="6">
        <f t="shared" si="6"/>
        <v>0.051</v>
      </c>
      <c r="S22" s="2">
        <f t="shared" si="7"/>
        <v>1.2779669047574653</v>
      </c>
      <c r="T22" s="2">
        <f t="shared" si="8"/>
        <v>0.052398623869224226</v>
      </c>
      <c r="U22" s="3">
        <f t="shared" si="1"/>
        <v>5.180881530104755</v>
      </c>
      <c r="V22" s="3">
        <f t="shared" si="2"/>
        <v>17.19450368339554</v>
      </c>
      <c r="W22" s="3">
        <f t="shared" si="3"/>
        <v>0.9190512766427223</v>
      </c>
      <c r="AE22" s="3">
        <f t="shared" si="9"/>
        <v>5.180881530104755</v>
      </c>
      <c r="AF22" s="3">
        <f t="shared" si="9"/>
        <v>17.19450368339554</v>
      </c>
      <c r="AG22" s="3">
        <f t="shared" si="9"/>
        <v>0.9190512766427223</v>
      </c>
      <c r="AH22" s="2">
        <f t="shared" si="10"/>
        <v>434</v>
      </c>
      <c r="AI22" s="2">
        <f t="shared" si="10"/>
        <v>0</v>
      </c>
      <c r="AL22" s="4">
        <v>21</v>
      </c>
      <c r="AM22" s="4">
        <v>2</v>
      </c>
      <c r="AN22" s="4">
        <v>11</v>
      </c>
      <c r="AO22" s="4">
        <v>10.5</v>
      </c>
    </row>
    <row r="23" spans="1:41" ht="12.75">
      <c r="A23" s="2" t="s">
        <v>60</v>
      </c>
      <c r="B23" s="2">
        <v>-0.002</v>
      </c>
      <c r="C23" s="2">
        <v>0.004</v>
      </c>
      <c r="D23" s="2">
        <v>0</v>
      </c>
      <c r="E23" s="2" t="s">
        <v>65</v>
      </c>
      <c r="F23" s="2">
        <f t="shared" si="0"/>
        <v>436</v>
      </c>
      <c r="G23" s="2">
        <f t="shared" si="4"/>
        <v>1</v>
      </c>
      <c r="H23" s="2">
        <v>2</v>
      </c>
      <c r="I23" s="2">
        <f t="shared" si="5"/>
        <v>2</v>
      </c>
      <c r="J23" s="2">
        <v>1.08</v>
      </c>
      <c r="K23" s="2">
        <v>1.1</v>
      </c>
      <c r="L23" s="2">
        <v>80.0269</v>
      </c>
      <c r="M23" s="2">
        <v>96.6774</v>
      </c>
      <c r="N23" s="2">
        <v>18.775</v>
      </c>
      <c r="O23" s="2">
        <v>5.784</v>
      </c>
      <c r="P23" s="2">
        <v>17.839</v>
      </c>
      <c r="Q23" s="2">
        <v>0.959</v>
      </c>
      <c r="R23" s="6">
        <f t="shared" si="6"/>
        <v>0.156</v>
      </c>
      <c r="S23" s="2">
        <f t="shared" si="7"/>
        <v>1.2570596056478252</v>
      </c>
      <c r="T23" s="2">
        <f t="shared" si="8"/>
        <v>0.05219127875408702</v>
      </c>
      <c r="U23" s="3">
        <f t="shared" si="1"/>
        <v>5.8238077386134455</v>
      </c>
      <c r="V23" s="3">
        <f t="shared" si="2"/>
        <v>17.959804989592794</v>
      </c>
      <c r="W23" s="3">
        <f t="shared" si="3"/>
        <v>0.9635155319066105</v>
      </c>
      <c r="X23" s="2">
        <f>U23-U24</f>
        <v>2.141382488396197</v>
      </c>
      <c r="Y23" s="2">
        <f>V23-V24</f>
        <v>-1.2263258672935748</v>
      </c>
      <c r="Z23" s="2">
        <f>W23-W24</f>
        <v>-0.13615364065307578</v>
      </c>
      <c r="AA23" s="2">
        <f>X23/2+U24</f>
        <v>4.753116494415347</v>
      </c>
      <c r="AB23" s="2">
        <f>Y23/2+V24</f>
        <v>18.57296792323958</v>
      </c>
      <c r="AC23" s="2">
        <f>Z23/2+W24</f>
        <v>1.0315923522331485</v>
      </c>
      <c r="AE23" s="3">
        <f t="shared" si="9"/>
        <v>4.753116494415347</v>
      </c>
      <c r="AF23" s="3">
        <f t="shared" si="9"/>
        <v>18.57296792323958</v>
      </c>
      <c r="AG23" s="3">
        <f t="shared" si="9"/>
        <v>1.0315923522331485</v>
      </c>
      <c r="AH23" s="2">
        <f t="shared" si="10"/>
        <v>436</v>
      </c>
      <c r="AI23" s="2">
        <f t="shared" si="10"/>
        <v>1</v>
      </c>
      <c r="AL23" s="4">
        <v>22</v>
      </c>
      <c r="AM23" s="4">
        <v>2</v>
      </c>
      <c r="AN23" s="4">
        <v>11</v>
      </c>
      <c r="AO23" s="4">
        <v>20.8</v>
      </c>
    </row>
    <row r="24" spans="1:41" ht="12.75">
      <c r="A24" s="2" t="s">
        <v>60</v>
      </c>
      <c r="B24" s="2">
        <v>-0.002</v>
      </c>
      <c r="C24" s="2">
        <v>0.004</v>
      </c>
      <c r="D24" s="2">
        <v>0</v>
      </c>
      <c r="E24" s="2" t="s">
        <v>66</v>
      </c>
      <c r="F24" s="2">
        <f t="shared" si="0"/>
        <v>436</v>
      </c>
      <c r="G24" s="2">
        <f t="shared" si="4"/>
        <v>2</v>
      </c>
      <c r="H24" s="2">
        <v>2</v>
      </c>
      <c r="I24" s="2">
        <f t="shared" si="5"/>
        <v>2</v>
      </c>
      <c r="J24" s="2">
        <v>1.08</v>
      </c>
      <c r="K24" s="2">
        <v>1.1</v>
      </c>
      <c r="L24" s="2">
        <v>87.9192</v>
      </c>
      <c r="M24" s="2">
        <v>96.3454</v>
      </c>
      <c r="N24" s="2">
        <v>19.437</v>
      </c>
      <c r="O24" s="2">
        <v>3.658</v>
      </c>
      <c r="P24" s="2">
        <v>19.061</v>
      </c>
      <c r="Q24" s="2">
        <v>1.095</v>
      </c>
      <c r="R24" s="6">
        <f t="shared" si="6"/>
        <v>0.156</v>
      </c>
      <c r="S24" s="2">
        <f t="shared" si="7"/>
        <v>1.3810315641474589</v>
      </c>
      <c r="T24" s="2">
        <f t="shared" si="8"/>
        <v>0.05740632255904621</v>
      </c>
      <c r="U24" s="3">
        <f t="shared" si="1"/>
        <v>3.6824252502172485</v>
      </c>
      <c r="V24" s="3">
        <f t="shared" si="2"/>
        <v>19.18613085688637</v>
      </c>
      <c r="W24" s="3">
        <f t="shared" si="3"/>
        <v>1.0996691725596863</v>
      </c>
      <c r="AE24" s="3">
        <f t="shared" si="9"/>
        <v>3.6824252502172485</v>
      </c>
      <c r="AF24" s="3">
        <f t="shared" si="9"/>
        <v>19.18613085688637</v>
      </c>
      <c r="AG24" s="3">
        <f t="shared" si="9"/>
        <v>1.0996691725596863</v>
      </c>
      <c r="AH24" s="2">
        <f t="shared" si="10"/>
        <v>436</v>
      </c>
      <c r="AI24" s="2">
        <f t="shared" si="10"/>
        <v>2</v>
      </c>
      <c r="AL24" s="4">
        <v>23</v>
      </c>
      <c r="AM24" s="4">
        <v>2</v>
      </c>
      <c r="AN24" s="4">
        <v>11</v>
      </c>
      <c r="AO24" s="4">
        <v>13.7</v>
      </c>
    </row>
    <row r="25" spans="1:41" ht="12.75">
      <c r="A25" s="2" t="s">
        <v>60</v>
      </c>
      <c r="B25" s="2">
        <v>-0.002</v>
      </c>
      <c r="C25" s="2">
        <v>0.004</v>
      </c>
      <c r="D25" s="2">
        <v>0</v>
      </c>
      <c r="E25" s="2">
        <v>220</v>
      </c>
      <c r="F25" s="2">
        <f t="shared" si="0"/>
        <v>220</v>
      </c>
      <c r="G25" s="2">
        <f t="shared" si="4"/>
        <v>0</v>
      </c>
      <c r="H25" s="2">
        <v>2</v>
      </c>
      <c r="I25" s="2">
        <f t="shared" si="5"/>
        <v>2</v>
      </c>
      <c r="J25" s="2">
        <v>1.08</v>
      </c>
      <c r="K25" s="2">
        <v>1.1</v>
      </c>
      <c r="L25" s="2">
        <v>83.2152</v>
      </c>
      <c r="M25" s="2">
        <v>95.1555</v>
      </c>
      <c r="N25" s="2">
        <v>26.594</v>
      </c>
      <c r="O25" s="2">
        <v>6.908</v>
      </c>
      <c r="P25" s="2">
        <v>25.605</v>
      </c>
      <c r="Q25" s="2">
        <v>2.002</v>
      </c>
      <c r="R25" s="6">
        <f t="shared" si="6"/>
        <v>0.09300000000000001</v>
      </c>
      <c r="S25" s="2">
        <f t="shared" si="7"/>
        <v>1.307141304935027</v>
      </c>
      <c r="T25" s="2">
        <f t="shared" si="8"/>
        <v>0.07609722805157859</v>
      </c>
      <c r="U25" s="3">
        <f t="shared" si="1"/>
        <v>6.933707809392098</v>
      </c>
      <c r="V25" s="3">
        <f t="shared" si="2"/>
        <v>25.697607109975493</v>
      </c>
      <c r="W25" s="3">
        <f t="shared" si="3"/>
        <v>2.00531219023278</v>
      </c>
      <c r="AE25" s="3">
        <f t="shared" si="9"/>
        <v>6.933707809392098</v>
      </c>
      <c r="AF25" s="3">
        <f t="shared" si="9"/>
        <v>25.697607109975493</v>
      </c>
      <c r="AG25" s="3">
        <f t="shared" si="9"/>
        <v>2.00531219023278</v>
      </c>
      <c r="AH25" s="2">
        <f t="shared" si="10"/>
        <v>220</v>
      </c>
      <c r="AI25" s="2">
        <f t="shared" si="10"/>
        <v>0</v>
      </c>
      <c r="AL25" s="4">
        <v>24</v>
      </c>
      <c r="AM25" s="4">
        <v>2</v>
      </c>
      <c r="AN25" s="4">
        <v>11</v>
      </c>
      <c r="AO25" s="4">
        <v>23.6</v>
      </c>
    </row>
    <row r="26" spans="1:41" ht="12.75">
      <c r="A26" s="2" t="s">
        <v>60</v>
      </c>
      <c r="B26" s="2">
        <v>-0.002</v>
      </c>
      <c r="C26" s="2">
        <v>0.004</v>
      </c>
      <c r="D26" s="2">
        <v>0</v>
      </c>
      <c r="E26" s="2">
        <v>214</v>
      </c>
      <c r="F26" s="2">
        <f t="shared" si="0"/>
        <v>214</v>
      </c>
      <c r="G26" s="2">
        <f t="shared" si="4"/>
        <v>0</v>
      </c>
      <c r="H26" s="2">
        <v>1</v>
      </c>
      <c r="I26" s="2">
        <f t="shared" si="5"/>
        <v>1</v>
      </c>
      <c r="J26" s="2">
        <v>1.08</v>
      </c>
      <c r="K26" s="2">
        <v>1.1</v>
      </c>
      <c r="L26" s="2">
        <v>87.9393</v>
      </c>
      <c r="M26" s="2">
        <v>95.3605</v>
      </c>
      <c r="N26" s="2">
        <v>24.664</v>
      </c>
      <c r="O26" s="2">
        <v>4.63</v>
      </c>
      <c r="P26" s="2">
        <v>24.163</v>
      </c>
      <c r="Q26" s="2">
        <v>1.776</v>
      </c>
      <c r="R26" s="6">
        <f t="shared" si="6"/>
        <v>0.121</v>
      </c>
      <c r="S26" s="2">
        <f t="shared" si="7"/>
        <v>1.3813472942091447</v>
      </c>
      <c r="T26" s="2">
        <f t="shared" si="8"/>
        <v>0.07287709558164912</v>
      </c>
      <c r="U26" s="3">
        <f t="shared" si="1"/>
        <v>4.65109581840419</v>
      </c>
      <c r="V26" s="3">
        <f t="shared" si="2"/>
        <v>24.270654267455754</v>
      </c>
      <c r="W26" s="3">
        <f t="shared" si="3"/>
        <v>1.780255214525056</v>
      </c>
      <c r="AE26" s="3">
        <f t="shared" si="9"/>
        <v>4.65109581840419</v>
      </c>
      <c r="AF26" s="3">
        <f t="shared" si="9"/>
        <v>24.270654267455754</v>
      </c>
      <c r="AG26" s="3">
        <f t="shared" si="9"/>
        <v>1.780255214525056</v>
      </c>
      <c r="AH26" s="2">
        <f t="shared" si="10"/>
        <v>214</v>
      </c>
      <c r="AI26" s="2">
        <f t="shared" si="10"/>
        <v>0</v>
      </c>
      <c r="AL26" s="4">
        <v>25</v>
      </c>
      <c r="AM26" s="4">
        <v>2</v>
      </c>
      <c r="AN26" s="4">
        <v>11</v>
      </c>
      <c r="AO26" s="4">
        <v>25.3</v>
      </c>
    </row>
    <row r="27" spans="1:41" ht="12.75">
      <c r="A27" s="2" t="s">
        <v>60</v>
      </c>
      <c r="B27" s="2">
        <v>-0.002</v>
      </c>
      <c r="C27" s="2">
        <v>0.004</v>
      </c>
      <c r="D27" s="2">
        <v>0</v>
      </c>
      <c r="E27" s="2">
        <v>212</v>
      </c>
      <c r="F27" s="2">
        <f t="shared" si="0"/>
        <v>212</v>
      </c>
      <c r="G27" s="2">
        <f t="shared" si="4"/>
        <v>0</v>
      </c>
      <c r="H27" s="2">
        <v>2</v>
      </c>
      <c r="I27" s="2">
        <f t="shared" si="5"/>
        <v>2</v>
      </c>
      <c r="J27" s="2">
        <v>1.08</v>
      </c>
      <c r="K27" s="2">
        <v>1.1</v>
      </c>
      <c r="L27" s="2">
        <v>87.4502</v>
      </c>
      <c r="M27" s="2">
        <v>95.5304</v>
      </c>
      <c r="N27" s="2">
        <v>22.69</v>
      </c>
      <c r="O27" s="2">
        <v>4.43</v>
      </c>
      <c r="P27" s="2">
        <v>22.2</v>
      </c>
      <c r="Q27" s="2">
        <v>1.572</v>
      </c>
      <c r="R27" s="6">
        <f t="shared" si="6"/>
        <v>0.111</v>
      </c>
      <c r="S27" s="2">
        <f t="shared" si="7"/>
        <v>1.3736645293747907</v>
      </c>
      <c r="T27" s="2">
        <f t="shared" si="8"/>
        <v>0.07020831262242466</v>
      </c>
      <c r="U27" s="3">
        <f t="shared" si="1"/>
        <v>4.451670246277423</v>
      </c>
      <c r="V27" s="3">
        <f t="shared" si="2"/>
        <v>22.302934048111503</v>
      </c>
      <c r="W27" s="3">
        <f t="shared" si="3"/>
        <v>1.575611570528706</v>
      </c>
      <c r="AE27" s="3">
        <f t="shared" si="9"/>
        <v>4.451670246277423</v>
      </c>
      <c r="AF27" s="3">
        <f t="shared" si="9"/>
        <v>22.302934048111503</v>
      </c>
      <c r="AG27" s="3">
        <f t="shared" si="9"/>
        <v>1.575611570528706</v>
      </c>
      <c r="AH27" s="2">
        <f t="shared" si="10"/>
        <v>212</v>
      </c>
      <c r="AI27" s="2">
        <f t="shared" si="10"/>
        <v>0</v>
      </c>
      <c r="AL27" s="4">
        <v>26</v>
      </c>
      <c r="AM27" s="4">
        <v>2</v>
      </c>
      <c r="AN27" s="4">
        <v>13</v>
      </c>
      <c r="AO27" s="4">
        <v>10.2</v>
      </c>
    </row>
    <row r="28" spans="1:41" ht="12.75">
      <c r="A28" s="2" t="s">
        <v>60</v>
      </c>
      <c r="B28" s="2">
        <v>-0.002</v>
      </c>
      <c r="C28" s="2">
        <v>0.004</v>
      </c>
      <c r="D28" s="2">
        <v>0</v>
      </c>
      <c r="E28" s="2">
        <v>213</v>
      </c>
      <c r="F28" s="2">
        <f t="shared" si="0"/>
        <v>213</v>
      </c>
      <c r="G28" s="2">
        <f t="shared" si="4"/>
        <v>0</v>
      </c>
      <c r="H28" s="2">
        <v>4</v>
      </c>
      <c r="I28" s="2">
        <f t="shared" si="5"/>
        <v>4</v>
      </c>
      <c r="J28" s="2">
        <v>1.08</v>
      </c>
      <c r="K28" s="2">
        <v>1.1</v>
      </c>
      <c r="L28" s="2">
        <v>89.1886</v>
      </c>
      <c r="M28" s="2">
        <v>95.3209</v>
      </c>
      <c r="N28" s="2">
        <v>22.742</v>
      </c>
      <c r="O28" s="2">
        <v>3.831</v>
      </c>
      <c r="P28" s="2">
        <v>22.359</v>
      </c>
      <c r="Q28" s="2">
        <v>1.65</v>
      </c>
      <c r="R28" s="6">
        <f t="shared" si="6"/>
        <v>0.1</v>
      </c>
      <c r="S28" s="2">
        <f t="shared" si="7"/>
        <v>1.400971252719793</v>
      </c>
      <c r="T28" s="2">
        <f t="shared" si="8"/>
        <v>0.07349913092706006</v>
      </c>
      <c r="U28" s="3">
        <f t="shared" si="1"/>
        <v>3.8481022777685285</v>
      </c>
      <c r="V28" s="3">
        <f t="shared" si="2"/>
        <v>22.456620189152435</v>
      </c>
      <c r="W28" s="3">
        <f t="shared" si="3"/>
        <v>1.6536843339273979</v>
      </c>
      <c r="AE28" s="3">
        <f t="shared" si="9"/>
        <v>3.8481022777685285</v>
      </c>
      <c r="AF28" s="3">
        <f t="shared" si="9"/>
        <v>22.456620189152435</v>
      </c>
      <c r="AG28" s="3">
        <f t="shared" si="9"/>
        <v>1.6536843339273979</v>
      </c>
      <c r="AH28" s="2">
        <f t="shared" si="10"/>
        <v>213</v>
      </c>
      <c r="AI28" s="2">
        <f t="shared" si="10"/>
        <v>0</v>
      </c>
      <c r="AL28" s="4">
        <v>27</v>
      </c>
      <c r="AM28" s="4">
        <v>2</v>
      </c>
      <c r="AN28" s="4">
        <v>13</v>
      </c>
      <c r="AO28" s="4">
        <v>11</v>
      </c>
    </row>
    <row r="29" spans="1:41" ht="12.75">
      <c r="A29" s="2" t="s">
        <v>60</v>
      </c>
      <c r="B29" s="2">
        <v>-0.002</v>
      </c>
      <c r="C29" s="2">
        <v>0.004</v>
      </c>
      <c r="D29" s="2">
        <v>0</v>
      </c>
      <c r="E29" s="2" t="s">
        <v>65</v>
      </c>
      <c r="F29" s="2">
        <f t="shared" si="0"/>
        <v>436</v>
      </c>
      <c r="G29" s="2">
        <f t="shared" si="4"/>
        <v>1</v>
      </c>
      <c r="H29" s="2">
        <v>2</v>
      </c>
      <c r="I29" s="2">
        <f t="shared" si="5"/>
        <v>2</v>
      </c>
      <c r="J29" s="2">
        <v>1.08</v>
      </c>
      <c r="K29" s="2">
        <v>1.1</v>
      </c>
      <c r="L29" s="2">
        <v>79.5029</v>
      </c>
      <c r="M29" s="2">
        <v>96.5534</v>
      </c>
      <c r="N29" s="2">
        <v>18.948</v>
      </c>
      <c r="O29" s="2">
        <v>5.984</v>
      </c>
      <c r="P29" s="2">
        <v>17.952</v>
      </c>
      <c r="Q29" s="2">
        <v>1.005</v>
      </c>
      <c r="R29" s="6">
        <f t="shared" si="6"/>
        <v>0.156</v>
      </c>
      <c r="S29" s="2">
        <f t="shared" si="7"/>
        <v>1.24882863289542</v>
      </c>
      <c r="T29" s="2">
        <f t="shared" si="8"/>
        <v>0.05413906619931286</v>
      </c>
      <c r="U29" s="3">
        <f t="shared" si="1"/>
        <v>6.025446174717743</v>
      </c>
      <c r="V29" s="3">
        <f t="shared" si="2"/>
        <v>18.073259077483907</v>
      </c>
      <c r="W29" s="3">
        <f t="shared" si="3"/>
        <v>1.009546761275057</v>
      </c>
      <c r="X29" s="2">
        <f>U29-U30</f>
        <v>2.548377011205532</v>
      </c>
      <c r="Y29" s="2">
        <f>V29-V30</f>
        <v>-0.868193843821885</v>
      </c>
      <c r="Z29" s="2">
        <f>W29-W30</f>
        <v>-0.017988791631524004</v>
      </c>
      <c r="AA29" s="2">
        <f>X29/2+U30</f>
        <v>4.7512576691149775</v>
      </c>
      <c r="AB29" s="2">
        <f>Y29/2+V30</f>
        <v>18.50735599939485</v>
      </c>
      <c r="AC29" s="2">
        <f>Z29/2+W30</f>
        <v>1.018541157090819</v>
      </c>
      <c r="AE29" s="3">
        <f t="shared" si="9"/>
        <v>4.7512576691149775</v>
      </c>
      <c r="AF29" s="3">
        <f t="shared" si="9"/>
        <v>18.50735599939485</v>
      </c>
      <c r="AG29" s="3">
        <f t="shared" si="9"/>
        <v>1.018541157090819</v>
      </c>
      <c r="AH29" s="2">
        <f t="shared" si="10"/>
        <v>436</v>
      </c>
      <c r="AI29" s="2">
        <f t="shared" si="10"/>
        <v>1</v>
      </c>
      <c r="AL29" s="4">
        <v>28</v>
      </c>
      <c r="AM29" s="4">
        <v>4</v>
      </c>
      <c r="AN29" s="4">
        <v>11</v>
      </c>
      <c r="AO29" s="4">
        <v>19.2</v>
      </c>
    </row>
    <row r="30" spans="1:41" ht="12.75">
      <c r="A30" s="2" t="s">
        <v>60</v>
      </c>
      <c r="B30" s="2">
        <v>-0.002</v>
      </c>
      <c r="C30" s="2">
        <v>0.004</v>
      </c>
      <c r="D30" s="2">
        <v>0</v>
      </c>
      <c r="E30" s="2" t="s">
        <v>66</v>
      </c>
      <c r="F30" s="2">
        <f t="shared" si="0"/>
        <v>436</v>
      </c>
      <c r="G30" s="2">
        <f t="shared" si="4"/>
        <v>2</v>
      </c>
      <c r="H30" s="2">
        <v>2</v>
      </c>
      <c r="I30" s="2">
        <f t="shared" si="5"/>
        <v>2</v>
      </c>
      <c r="J30" s="2">
        <v>1.08</v>
      </c>
      <c r="K30" s="2">
        <v>1.1</v>
      </c>
      <c r="L30" s="2">
        <v>88.4334</v>
      </c>
      <c r="M30" s="2">
        <v>96.5309</v>
      </c>
      <c r="N30" s="2">
        <v>19.155</v>
      </c>
      <c r="O30" s="2">
        <v>3.453</v>
      </c>
      <c r="P30" s="2">
        <v>18.816</v>
      </c>
      <c r="Q30" s="2">
        <v>1.023</v>
      </c>
      <c r="R30" s="6">
        <f t="shared" si="6"/>
        <v>0.156</v>
      </c>
      <c r="S30" s="2">
        <f t="shared" si="7"/>
        <v>1.3891085988598382</v>
      </c>
      <c r="T30" s="2">
        <f t="shared" si="8"/>
        <v>0.05449249537284162</v>
      </c>
      <c r="U30" s="3">
        <f t="shared" si="1"/>
        <v>3.477069163512211</v>
      </c>
      <c r="V30" s="3">
        <f t="shared" si="2"/>
        <v>18.941452921305793</v>
      </c>
      <c r="W30" s="3">
        <f t="shared" si="3"/>
        <v>1.027535552906581</v>
      </c>
      <c r="AE30" s="3">
        <f t="shared" si="9"/>
        <v>3.477069163512211</v>
      </c>
      <c r="AF30" s="3">
        <f t="shared" si="9"/>
        <v>18.941452921305793</v>
      </c>
      <c r="AG30" s="3">
        <f t="shared" si="9"/>
        <v>1.027535552906581</v>
      </c>
      <c r="AH30" s="2">
        <f t="shared" si="10"/>
        <v>436</v>
      </c>
      <c r="AI30" s="2">
        <f t="shared" si="10"/>
        <v>2</v>
      </c>
      <c r="AL30" s="4">
        <v>29</v>
      </c>
      <c r="AM30" s="4">
        <v>2</v>
      </c>
      <c r="AN30" s="4">
        <v>11</v>
      </c>
      <c r="AO30" s="4">
        <v>8</v>
      </c>
    </row>
    <row r="31" spans="1:41" ht="12.75">
      <c r="A31" s="2" t="s">
        <v>60</v>
      </c>
      <c r="B31" s="2">
        <v>-0.002</v>
      </c>
      <c r="C31" s="2">
        <v>0.004</v>
      </c>
      <c r="D31" s="2">
        <v>0</v>
      </c>
      <c r="E31" s="2">
        <v>437</v>
      </c>
      <c r="F31" s="2">
        <f t="shared" si="0"/>
        <v>437</v>
      </c>
      <c r="G31" s="2">
        <f t="shared" si="4"/>
        <v>0</v>
      </c>
      <c r="H31" s="2">
        <v>2</v>
      </c>
      <c r="I31" s="2">
        <f t="shared" si="5"/>
        <v>2</v>
      </c>
      <c r="J31" s="2">
        <v>1.08</v>
      </c>
      <c r="K31" s="2">
        <v>1.1</v>
      </c>
      <c r="L31" s="2">
        <v>90.9846</v>
      </c>
      <c r="M31" s="2">
        <v>96.2994</v>
      </c>
      <c r="N31" s="2">
        <v>18.937</v>
      </c>
      <c r="O31" s="2">
        <v>2.666</v>
      </c>
      <c r="P31" s="2">
        <v>18.72</v>
      </c>
      <c r="Q31" s="2">
        <v>1.08</v>
      </c>
      <c r="R31" s="6">
        <f t="shared" si="6"/>
        <v>0.12300000000000001</v>
      </c>
      <c r="S31" s="2">
        <f t="shared" si="7"/>
        <v>1.4291827547490297</v>
      </c>
      <c r="T31" s="2">
        <f t="shared" si="8"/>
        <v>0.05812888886937162</v>
      </c>
      <c r="U31" s="3">
        <f t="shared" si="1"/>
        <v>2.681978019987192</v>
      </c>
      <c r="V31" s="3">
        <f t="shared" si="2"/>
        <v>18.829964830595067</v>
      </c>
      <c r="W31" s="3">
        <f t="shared" si="3"/>
        <v>1.0837398664975832</v>
      </c>
      <c r="AE31" s="3">
        <f t="shared" si="9"/>
        <v>2.681978019987192</v>
      </c>
      <c r="AF31" s="3">
        <f t="shared" si="9"/>
        <v>18.829964830595067</v>
      </c>
      <c r="AG31" s="3">
        <f t="shared" si="9"/>
        <v>1.0837398664975832</v>
      </c>
      <c r="AH31" s="2">
        <f t="shared" si="10"/>
        <v>437</v>
      </c>
      <c r="AI31" s="2">
        <f t="shared" si="10"/>
        <v>0</v>
      </c>
      <c r="AL31" s="4">
        <v>30</v>
      </c>
      <c r="AM31" s="4">
        <v>6</v>
      </c>
      <c r="AN31" s="4">
        <v>22</v>
      </c>
      <c r="AO31" s="4">
        <v>10.4</v>
      </c>
    </row>
    <row r="32" spans="1:41" ht="12.75">
      <c r="A32" s="2" t="s">
        <v>60</v>
      </c>
      <c r="B32" s="2">
        <v>-0.002</v>
      </c>
      <c r="C32" s="2">
        <v>0.004</v>
      </c>
      <c r="D32" s="2">
        <v>0</v>
      </c>
      <c r="E32" s="2">
        <v>435</v>
      </c>
      <c r="F32" s="2">
        <f t="shared" si="0"/>
        <v>435</v>
      </c>
      <c r="G32" s="2">
        <f t="shared" si="4"/>
        <v>0</v>
      </c>
      <c r="H32" s="2">
        <v>2</v>
      </c>
      <c r="I32" s="2">
        <f t="shared" si="5"/>
        <v>2</v>
      </c>
      <c r="J32" s="2">
        <v>1.08</v>
      </c>
      <c r="K32" s="2">
        <v>1.1</v>
      </c>
      <c r="L32" s="2">
        <v>86.738</v>
      </c>
      <c r="M32" s="2">
        <v>96.3642</v>
      </c>
      <c r="N32" s="2">
        <v>18.018</v>
      </c>
      <c r="O32" s="2">
        <v>3.718</v>
      </c>
      <c r="P32" s="2">
        <v>17.604</v>
      </c>
      <c r="Q32" s="2">
        <v>1.008</v>
      </c>
      <c r="R32" s="6">
        <f t="shared" si="6"/>
        <v>0.073</v>
      </c>
      <c r="S32" s="2">
        <f t="shared" si="7"/>
        <v>1.3624773179353575</v>
      </c>
      <c r="T32" s="2">
        <f t="shared" si="8"/>
        <v>0.057111012849608844</v>
      </c>
      <c r="U32" s="3">
        <f t="shared" si="1"/>
        <v>3.7361873718819196</v>
      </c>
      <c r="V32" s="3">
        <f t="shared" si="2"/>
        <v>17.688200600428868</v>
      </c>
      <c r="W32" s="3">
        <f t="shared" si="3"/>
        <v>1.0105503494278005</v>
      </c>
      <c r="AE32" s="3">
        <f t="shared" si="9"/>
        <v>3.7361873718819196</v>
      </c>
      <c r="AF32" s="3">
        <f t="shared" si="9"/>
        <v>17.688200600428868</v>
      </c>
      <c r="AG32" s="3">
        <f t="shared" si="9"/>
        <v>1.0105503494278005</v>
      </c>
      <c r="AH32" s="2">
        <f t="shared" si="10"/>
        <v>435</v>
      </c>
      <c r="AI32" s="2">
        <f t="shared" si="10"/>
        <v>0</v>
      </c>
      <c r="AL32" s="4">
        <v>31</v>
      </c>
      <c r="AM32" s="4">
        <v>6</v>
      </c>
      <c r="AN32" s="4">
        <v>22</v>
      </c>
      <c r="AO32" s="4">
        <v>12.6</v>
      </c>
    </row>
    <row r="33" spans="1:41" ht="12.75">
      <c r="A33" s="2" t="s">
        <v>60</v>
      </c>
      <c r="B33" s="2">
        <v>-0.002</v>
      </c>
      <c r="C33" s="2">
        <v>0.004</v>
      </c>
      <c r="D33" s="2">
        <v>0</v>
      </c>
      <c r="E33" s="2">
        <v>424</v>
      </c>
      <c r="F33" s="2">
        <f t="shared" si="0"/>
        <v>424</v>
      </c>
      <c r="G33" s="2">
        <f t="shared" si="4"/>
        <v>0</v>
      </c>
      <c r="H33" s="2">
        <v>2</v>
      </c>
      <c r="I33" s="2">
        <f t="shared" si="5"/>
        <v>2</v>
      </c>
      <c r="J33" s="2">
        <v>1.08</v>
      </c>
      <c r="K33" s="2">
        <v>1.1</v>
      </c>
      <c r="L33" s="2">
        <v>94.4735</v>
      </c>
      <c r="M33" s="2">
        <v>96.7763</v>
      </c>
      <c r="N33" s="2">
        <v>16.559</v>
      </c>
      <c r="O33" s="2">
        <v>1.431</v>
      </c>
      <c r="P33" s="2">
        <v>16.48</v>
      </c>
      <c r="Q33" s="2">
        <v>0.818</v>
      </c>
      <c r="R33" s="6">
        <f t="shared" si="6"/>
        <v>0.13699999999999998</v>
      </c>
      <c r="S33" s="2">
        <f t="shared" si="7"/>
        <v>1.4839862677945768</v>
      </c>
      <c r="T33" s="2">
        <f t="shared" si="8"/>
        <v>0.0506377611868869</v>
      </c>
      <c r="U33" s="3">
        <f t="shared" si="1"/>
        <v>1.4421035891950142</v>
      </c>
      <c r="V33" s="3">
        <f t="shared" si="2"/>
        <v>16.59740173636622</v>
      </c>
      <c r="W33" s="3">
        <f t="shared" si="3"/>
        <v>0.8216195887528415</v>
      </c>
      <c r="AE33" s="3">
        <f t="shared" si="9"/>
        <v>1.4421035891950142</v>
      </c>
      <c r="AF33" s="3">
        <f t="shared" si="9"/>
        <v>16.59740173636622</v>
      </c>
      <c r="AG33" s="3">
        <f t="shared" si="9"/>
        <v>0.8216195887528415</v>
      </c>
      <c r="AH33" s="2">
        <f t="shared" si="10"/>
        <v>424</v>
      </c>
      <c r="AI33" s="2">
        <f t="shared" si="10"/>
        <v>0</v>
      </c>
      <c r="AL33" s="4">
        <v>32</v>
      </c>
      <c r="AM33" s="4">
        <v>6</v>
      </c>
      <c r="AN33" s="4">
        <v>11</v>
      </c>
      <c r="AO33" s="4">
        <v>17.6</v>
      </c>
    </row>
    <row r="34" spans="1:41" ht="12.75">
      <c r="A34" s="2" t="s">
        <v>60</v>
      </c>
      <c r="B34" s="2">
        <v>-0.002</v>
      </c>
      <c r="C34" s="2">
        <v>0.004</v>
      </c>
      <c r="D34" s="2">
        <v>0</v>
      </c>
      <c r="E34" s="2">
        <v>423</v>
      </c>
      <c r="F34" s="2">
        <f t="shared" si="0"/>
        <v>423</v>
      </c>
      <c r="G34" s="2">
        <f t="shared" si="4"/>
        <v>0</v>
      </c>
      <c r="H34" s="2">
        <v>2</v>
      </c>
      <c r="I34" s="2">
        <f t="shared" si="5"/>
        <v>2</v>
      </c>
      <c r="J34" s="2">
        <v>1.08</v>
      </c>
      <c r="K34" s="2">
        <v>1.1</v>
      </c>
      <c r="L34" s="2">
        <v>94.8924</v>
      </c>
      <c r="M34" s="2">
        <v>96.2421</v>
      </c>
      <c r="N34" s="2">
        <v>17.981</v>
      </c>
      <c r="O34" s="2">
        <v>1.436</v>
      </c>
      <c r="P34" s="2">
        <v>17.897</v>
      </c>
      <c r="Q34" s="2">
        <v>1.041</v>
      </c>
      <c r="R34" s="6">
        <f t="shared" si="6"/>
        <v>0.163</v>
      </c>
      <c r="S34" s="2">
        <f t="shared" si="7"/>
        <v>1.4905663336075206</v>
      </c>
      <c r="T34" s="2">
        <f t="shared" si="8"/>
        <v>0.059028955164625474</v>
      </c>
      <c r="U34" s="3">
        <f t="shared" si="1"/>
        <v>1.447079015815583</v>
      </c>
      <c r="V34" s="3">
        <f t="shared" si="2"/>
        <v>18.026792404361405</v>
      </c>
      <c r="W34" s="3">
        <f t="shared" si="3"/>
        <v>1.0455914234298929</v>
      </c>
      <c r="AE34" s="3">
        <f t="shared" si="9"/>
        <v>1.447079015815583</v>
      </c>
      <c r="AF34" s="3">
        <f t="shared" si="9"/>
        <v>18.026792404361405</v>
      </c>
      <c r="AG34" s="3">
        <f t="shared" si="9"/>
        <v>1.0455914234298929</v>
      </c>
      <c r="AH34" s="2">
        <f t="shared" si="10"/>
        <v>423</v>
      </c>
      <c r="AI34" s="2">
        <f t="shared" si="10"/>
        <v>0</v>
      </c>
      <c r="AL34" s="4">
        <v>33</v>
      </c>
      <c r="AM34" s="4">
        <v>4</v>
      </c>
      <c r="AN34" s="4">
        <v>11</v>
      </c>
      <c r="AO34" s="4">
        <v>16.6</v>
      </c>
    </row>
    <row r="35" spans="1:41" ht="12.75">
      <c r="A35" s="2" t="s">
        <v>60</v>
      </c>
      <c r="B35" s="2">
        <v>-0.002</v>
      </c>
      <c r="C35" s="2">
        <v>0.004</v>
      </c>
      <c r="D35" s="2">
        <v>0</v>
      </c>
      <c r="E35" s="2">
        <v>419</v>
      </c>
      <c r="F35" s="2">
        <f t="shared" si="0"/>
        <v>419</v>
      </c>
      <c r="G35" s="2">
        <f t="shared" si="4"/>
        <v>0</v>
      </c>
      <c r="H35" s="2">
        <v>2</v>
      </c>
      <c r="I35" s="2">
        <f t="shared" si="5"/>
        <v>2</v>
      </c>
      <c r="J35" s="2">
        <v>1.08</v>
      </c>
      <c r="K35" s="2">
        <v>1.1</v>
      </c>
      <c r="L35" s="2">
        <v>102.0784</v>
      </c>
      <c r="M35" s="2">
        <v>95.5167</v>
      </c>
      <c r="N35" s="2">
        <v>18.544</v>
      </c>
      <c r="O35" s="2">
        <v>-0.606</v>
      </c>
      <c r="P35" s="2">
        <v>18.493</v>
      </c>
      <c r="Q35" s="2">
        <v>1.285</v>
      </c>
      <c r="R35" s="6">
        <f t="shared" si="6"/>
        <v>0.19899999999999998</v>
      </c>
      <c r="S35" s="2">
        <f t="shared" si="7"/>
        <v>1.6034437576510019</v>
      </c>
      <c r="T35" s="2">
        <f t="shared" si="8"/>
        <v>0.07042351171919536</v>
      </c>
      <c r="U35" s="3">
        <f t="shared" si="1"/>
        <v>-0.6106738647420901</v>
      </c>
      <c r="V35" s="3">
        <f t="shared" si="2"/>
        <v>18.641227517671464</v>
      </c>
      <c r="W35" s="3">
        <f t="shared" si="3"/>
        <v>1.291855761229295</v>
      </c>
      <c r="AE35" s="3">
        <f t="shared" si="9"/>
        <v>-0.6106738647420901</v>
      </c>
      <c r="AF35" s="3">
        <f t="shared" si="9"/>
        <v>18.641227517671464</v>
      </c>
      <c r="AG35" s="3">
        <f t="shared" si="9"/>
        <v>1.291855761229295</v>
      </c>
      <c r="AH35" s="2">
        <f t="shared" si="10"/>
        <v>419</v>
      </c>
      <c r="AI35" s="2">
        <f t="shared" si="10"/>
        <v>0</v>
      </c>
      <c r="AL35" s="4">
        <v>34</v>
      </c>
      <c r="AM35" s="4">
        <v>6</v>
      </c>
      <c r="AN35" s="4">
        <v>11</v>
      </c>
      <c r="AO35" s="4">
        <v>22.7</v>
      </c>
    </row>
    <row r="36" spans="1:41" ht="12.75">
      <c r="A36" s="2" t="s">
        <v>60</v>
      </c>
      <c r="B36" s="2">
        <v>-0.002</v>
      </c>
      <c r="C36" s="2">
        <v>0.004</v>
      </c>
      <c r="D36" s="2">
        <v>0</v>
      </c>
      <c r="E36" s="2" t="s">
        <v>67</v>
      </c>
      <c r="F36" s="2">
        <f t="shared" si="0"/>
        <v>417</v>
      </c>
      <c r="G36" s="2">
        <f t="shared" si="4"/>
        <v>1</v>
      </c>
      <c r="H36" s="2">
        <v>2</v>
      </c>
      <c r="I36" s="2">
        <f t="shared" si="5"/>
        <v>2</v>
      </c>
      <c r="J36" s="2">
        <v>1.08</v>
      </c>
      <c r="K36" s="2">
        <v>1.1</v>
      </c>
      <c r="L36" s="2">
        <v>101.3855</v>
      </c>
      <c r="M36" s="2">
        <v>95.5235</v>
      </c>
      <c r="N36" s="2">
        <v>19.912</v>
      </c>
      <c r="O36" s="2">
        <v>-0.434</v>
      </c>
      <c r="P36" s="2">
        <v>19.863</v>
      </c>
      <c r="Q36" s="2">
        <v>1.379</v>
      </c>
      <c r="R36" s="6">
        <f t="shared" si="6"/>
        <v>0.07200000000000001</v>
      </c>
      <c r="S36" s="2">
        <f t="shared" si="7"/>
        <v>1.5925597099026398</v>
      </c>
      <c r="T36" s="2">
        <f t="shared" si="8"/>
        <v>0.07031669756897352</v>
      </c>
      <c r="U36" s="3">
        <f t="shared" si="1"/>
        <v>-0.43611433805671324</v>
      </c>
      <c r="V36" s="3">
        <f t="shared" si="2"/>
        <v>19.947856847573558</v>
      </c>
      <c r="W36" s="3">
        <f t="shared" si="3"/>
        <v>1.3815218602066854</v>
      </c>
      <c r="X36" s="2">
        <f>U36-U37</f>
        <v>2.4793253060422864</v>
      </c>
      <c r="Y36" s="2">
        <f>V36-V37</f>
        <v>0.2512563691452847</v>
      </c>
      <c r="Z36" s="2">
        <f>W36-W37</f>
        <v>0.2568124976099069</v>
      </c>
      <c r="AA36" s="2">
        <f>X36/2+U37</f>
        <v>-1.6757769910778564</v>
      </c>
      <c r="AB36" s="2">
        <f>Y36/2+V37</f>
        <v>19.822228663000914</v>
      </c>
      <c r="AC36" s="2">
        <f>Z36/2+W37</f>
        <v>1.253115611401732</v>
      </c>
      <c r="AE36" s="3">
        <f t="shared" si="9"/>
        <v>-1.6757769910778564</v>
      </c>
      <c r="AF36" s="3">
        <f t="shared" si="9"/>
        <v>19.822228663000914</v>
      </c>
      <c r="AG36" s="3">
        <f t="shared" si="9"/>
        <v>1.253115611401732</v>
      </c>
      <c r="AH36" s="2">
        <f t="shared" si="10"/>
        <v>417</v>
      </c>
      <c r="AI36" s="2">
        <f t="shared" si="10"/>
        <v>1</v>
      </c>
      <c r="AL36" s="4">
        <v>35</v>
      </c>
      <c r="AM36" s="4">
        <v>6</v>
      </c>
      <c r="AN36" s="4">
        <v>11</v>
      </c>
      <c r="AO36" s="4">
        <v>15.8</v>
      </c>
    </row>
    <row r="37" spans="1:41" ht="12.75">
      <c r="A37" s="2" t="s">
        <v>60</v>
      </c>
      <c r="B37" s="2">
        <v>-0.002</v>
      </c>
      <c r="C37" s="2">
        <v>0.004</v>
      </c>
      <c r="D37" s="2">
        <v>0</v>
      </c>
      <c r="E37" s="2" t="s">
        <v>68</v>
      </c>
      <c r="F37" s="2">
        <f t="shared" si="0"/>
        <v>417</v>
      </c>
      <c r="G37" s="2">
        <f t="shared" si="4"/>
        <v>2</v>
      </c>
      <c r="H37" s="2">
        <v>2</v>
      </c>
      <c r="I37" s="2">
        <f t="shared" si="5"/>
        <v>2</v>
      </c>
      <c r="J37" s="2">
        <v>1.08</v>
      </c>
      <c r="K37" s="2">
        <v>1.1</v>
      </c>
      <c r="L37" s="2">
        <v>109.3507</v>
      </c>
      <c r="M37" s="2">
        <v>96.3341</v>
      </c>
      <c r="N37" s="2">
        <v>19.854</v>
      </c>
      <c r="O37" s="2">
        <v>-2.903</v>
      </c>
      <c r="P37" s="2">
        <v>19.612</v>
      </c>
      <c r="Q37" s="2">
        <v>1.123</v>
      </c>
      <c r="R37" s="6">
        <f t="shared" si="6"/>
        <v>0.07200000000000001</v>
      </c>
      <c r="S37" s="2">
        <f t="shared" si="7"/>
        <v>1.717676778924507</v>
      </c>
      <c r="T37" s="2">
        <f t="shared" si="8"/>
        <v>0.057583822543973984</v>
      </c>
      <c r="U37" s="3">
        <f t="shared" si="1"/>
        <v>-2.9154396440989996</v>
      </c>
      <c r="V37" s="3">
        <f t="shared" si="2"/>
        <v>19.696600478428273</v>
      </c>
      <c r="W37" s="3">
        <f t="shared" si="3"/>
        <v>1.1247093625967786</v>
      </c>
      <c r="AE37" s="3">
        <f t="shared" si="9"/>
        <v>-2.9154396440989996</v>
      </c>
      <c r="AF37" s="3">
        <f t="shared" si="9"/>
        <v>19.696600478428273</v>
      </c>
      <c r="AG37" s="3">
        <f t="shared" si="9"/>
        <v>1.1247093625967786</v>
      </c>
      <c r="AH37" s="2">
        <f t="shared" si="10"/>
        <v>417</v>
      </c>
      <c r="AI37" s="2">
        <f t="shared" si="10"/>
        <v>2</v>
      </c>
      <c r="AL37" s="4">
        <v>36</v>
      </c>
      <c r="AM37" s="4">
        <v>4</v>
      </c>
      <c r="AN37" s="4">
        <v>11</v>
      </c>
      <c r="AO37" s="4">
        <v>21.2</v>
      </c>
    </row>
    <row r="38" spans="1:41" ht="12.75">
      <c r="A38" s="2" t="s">
        <v>60</v>
      </c>
      <c r="B38" s="2">
        <v>-0.002</v>
      </c>
      <c r="C38" s="2">
        <v>0.004</v>
      </c>
      <c r="D38" s="2">
        <v>0</v>
      </c>
      <c r="E38" s="2">
        <v>416</v>
      </c>
      <c r="F38" s="2">
        <f t="shared" si="0"/>
        <v>416</v>
      </c>
      <c r="G38" s="2">
        <f t="shared" si="4"/>
        <v>0</v>
      </c>
      <c r="H38" s="2">
        <v>2</v>
      </c>
      <c r="I38" s="2">
        <f t="shared" si="5"/>
        <v>2</v>
      </c>
      <c r="J38" s="2">
        <v>1.08</v>
      </c>
      <c r="K38" s="2">
        <v>1.1</v>
      </c>
      <c r="L38" s="2">
        <v>109.2038</v>
      </c>
      <c r="M38" s="2">
        <v>95.5315</v>
      </c>
      <c r="N38" s="2">
        <v>20.796</v>
      </c>
      <c r="O38" s="2">
        <v>-2.99</v>
      </c>
      <c r="P38" s="2">
        <v>20.533</v>
      </c>
      <c r="Q38" s="2">
        <v>1.438</v>
      </c>
      <c r="R38" s="6">
        <f t="shared" si="6"/>
        <v>0.153</v>
      </c>
      <c r="S38" s="2">
        <f t="shared" si="7"/>
        <v>1.7153692791204453</v>
      </c>
      <c r="T38" s="2">
        <f t="shared" si="8"/>
        <v>0.07019103386282999</v>
      </c>
      <c r="U38" s="3">
        <f t="shared" si="1"/>
        <v>-3.008879090202665</v>
      </c>
      <c r="V38" s="3">
        <f t="shared" si="2"/>
        <v>20.657244793171326</v>
      </c>
      <c r="W38" s="3">
        <f t="shared" si="3"/>
        <v>1.443859643662281</v>
      </c>
      <c r="AE38" s="3">
        <f t="shared" si="9"/>
        <v>-3.008879090202665</v>
      </c>
      <c r="AF38" s="3">
        <f t="shared" si="9"/>
        <v>20.657244793171326</v>
      </c>
      <c r="AG38" s="3">
        <f t="shared" si="9"/>
        <v>1.443859643662281</v>
      </c>
      <c r="AH38" s="2">
        <f t="shared" si="10"/>
        <v>416</v>
      </c>
      <c r="AI38" s="2">
        <f t="shared" si="10"/>
        <v>0</v>
      </c>
      <c r="AL38" s="4">
        <v>37</v>
      </c>
      <c r="AM38" s="4">
        <v>4</v>
      </c>
      <c r="AN38" s="4">
        <v>11</v>
      </c>
      <c r="AO38" s="4">
        <v>14</v>
      </c>
    </row>
    <row r="39" spans="1:41" ht="12.75">
      <c r="A39" s="2" t="s">
        <v>60</v>
      </c>
      <c r="B39" s="2">
        <v>-0.002</v>
      </c>
      <c r="C39" s="2">
        <v>0.004</v>
      </c>
      <c r="D39" s="2">
        <v>0</v>
      </c>
      <c r="E39" s="2">
        <v>441</v>
      </c>
      <c r="F39" s="2">
        <f t="shared" si="0"/>
        <v>441</v>
      </c>
      <c r="G39" s="2">
        <f t="shared" si="4"/>
        <v>0</v>
      </c>
      <c r="H39" s="2">
        <v>2</v>
      </c>
      <c r="I39" s="2">
        <f t="shared" si="5"/>
        <v>2</v>
      </c>
      <c r="J39" s="2">
        <v>1.08</v>
      </c>
      <c r="K39" s="2">
        <v>1.1</v>
      </c>
      <c r="L39" s="2">
        <v>106.9424</v>
      </c>
      <c r="M39" s="2">
        <v>94.6412</v>
      </c>
      <c r="N39" s="2">
        <v>22.109</v>
      </c>
      <c r="O39" s="2">
        <v>-2.4</v>
      </c>
      <c r="P39" s="2">
        <v>21.905</v>
      </c>
      <c r="Q39" s="2">
        <v>1.839</v>
      </c>
      <c r="R39" s="6">
        <f t="shared" si="6"/>
        <v>0.203</v>
      </c>
      <c r="S39" s="2">
        <f t="shared" si="7"/>
        <v>1.6798472909863058</v>
      </c>
      <c r="T39" s="2">
        <f t="shared" si="8"/>
        <v>0.08417583356028491</v>
      </c>
      <c r="U39" s="3">
        <f t="shared" si="1"/>
        <v>-2.416142328444879</v>
      </c>
      <c r="V39" s="3">
        <f t="shared" si="2"/>
        <v>22.053919500905852</v>
      </c>
      <c r="W39" s="3">
        <f t="shared" si="3"/>
        <v>1.8473802843797558</v>
      </c>
      <c r="AE39" s="3">
        <f t="shared" si="9"/>
        <v>-2.416142328444879</v>
      </c>
      <c r="AF39" s="3">
        <f t="shared" si="9"/>
        <v>22.053919500905852</v>
      </c>
      <c r="AG39" s="3">
        <f t="shared" si="9"/>
        <v>1.8473802843797558</v>
      </c>
      <c r="AH39" s="2">
        <f t="shared" si="10"/>
        <v>441</v>
      </c>
      <c r="AI39" s="2">
        <f t="shared" si="10"/>
        <v>0</v>
      </c>
      <c r="AL39" s="4">
        <v>38</v>
      </c>
      <c r="AM39" s="4">
        <v>2</v>
      </c>
      <c r="AN39" s="4">
        <v>11</v>
      </c>
      <c r="AO39" s="4">
        <v>11.5</v>
      </c>
    </row>
    <row r="40" spans="1:41" ht="12.75">
      <c r="A40" s="2" t="s">
        <v>60</v>
      </c>
      <c r="B40" s="2">
        <v>-0.002</v>
      </c>
      <c r="C40" s="2">
        <v>0.004</v>
      </c>
      <c r="D40" s="2">
        <v>0</v>
      </c>
      <c r="E40" s="2">
        <v>440</v>
      </c>
      <c r="F40" s="2">
        <f t="shared" si="0"/>
        <v>440</v>
      </c>
      <c r="G40" s="2">
        <f t="shared" si="4"/>
        <v>0</v>
      </c>
      <c r="H40" s="2">
        <v>2</v>
      </c>
      <c r="I40" s="2">
        <f t="shared" si="5"/>
        <v>2</v>
      </c>
      <c r="J40" s="2">
        <v>1.08</v>
      </c>
      <c r="K40" s="2">
        <v>1.1</v>
      </c>
      <c r="L40" s="2">
        <v>101.4465</v>
      </c>
      <c r="M40" s="2">
        <v>95.315</v>
      </c>
      <c r="N40" s="2">
        <v>21.005</v>
      </c>
      <c r="O40" s="2">
        <v>-0.478</v>
      </c>
      <c r="P40" s="2">
        <v>20.947</v>
      </c>
      <c r="Q40" s="2">
        <v>1.524</v>
      </c>
      <c r="R40" s="6">
        <f t="shared" si="6"/>
        <v>0.29</v>
      </c>
      <c r="S40" s="2">
        <f t="shared" si="7"/>
        <v>1.5935178956619849</v>
      </c>
      <c r="T40" s="2">
        <f t="shared" si="8"/>
        <v>0.07359180791034081</v>
      </c>
      <c r="U40" s="3">
        <f t="shared" si="1"/>
        <v>-0.48235213721611897</v>
      </c>
      <c r="V40" s="3">
        <f t="shared" si="2"/>
        <v>21.14116149753102</v>
      </c>
      <c r="W40" s="3">
        <f t="shared" si="3"/>
        <v>1.535062210810088</v>
      </c>
      <c r="AE40" s="3">
        <f t="shared" si="9"/>
        <v>-0.48235213721611897</v>
      </c>
      <c r="AF40" s="3">
        <f t="shared" si="9"/>
        <v>21.14116149753102</v>
      </c>
      <c r="AG40" s="3">
        <f t="shared" si="9"/>
        <v>1.535062210810088</v>
      </c>
      <c r="AH40" s="2">
        <f t="shared" si="10"/>
        <v>440</v>
      </c>
      <c r="AI40" s="2">
        <f t="shared" si="10"/>
        <v>0</v>
      </c>
      <c r="AL40" s="4">
        <v>39</v>
      </c>
      <c r="AM40" s="4">
        <v>2</v>
      </c>
      <c r="AN40" s="4">
        <v>11</v>
      </c>
      <c r="AO40" s="4">
        <v>13.2</v>
      </c>
    </row>
    <row r="41" spans="1:41" ht="12.75">
      <c r="A41" s="2" t="s">
        <v>60</v>
      </c>
      <c r="B41" s="2">
        <v>-0.002</v>
      </c>
      <c r="C41" s="2">
        <v>0.004</v>
      </c>
      <c r="D41" s="2">
        <v>0</v>
      </c>
      <c r="E41" s="2" t="s">
        <v>69</v>
      </c>
      <c r="F41" s="2">
        <f t="shared" si="0"/>
        <v>438</v>
      </c>
      <c r="G41" s="2">
        <f t="shared" si="4"/>
        <v>1</v>
      </c>
      <c r="H41" s="2">
        <v>2</v>
      </c>
      <c r="I41" s="2">
        <f t="shared" si="5"/>
        <v>2</v>
      </c>
      <c r="J41" s="2">
        <v>1.08</v>
      </c>
      <c r="K41" s="2">
        <v>1.1</v>
      </c>
      <c r="L41" s="2">
        <v>90.0172</v>
      </c>
      <c r="M41" s="2">
        <v>95.8391</v>
      </c>
      <c r="N41" s="2">
        <v>20.479</v>
      </c>
      <c r="O41" s="2">
        <v>3.189</v>
      </c>
      <c r="P41" s="2">
        <v>20.189</v>
      </c>
      <c r="Q41" s="2">
        <v>1.317</v>
      </c>
      <c r="R41" s="6">
        <f t="shared" si="6"/>
        <v>0.153</v>
      </c>
      <c r="S41" s="2">
        <f t="shared" si="7"/>
        <v>1.4139868710836159</v>
      </c>
      <c r="T41" s="2">
        <f t="shared" si="8"/>
        <v>0.06535926436160877</v>
      </c>
      <c r="U41" s="3">
        <f t="shared" si="1"/>
        <v>3.2090409160103768</v>
      </c>
      <c r="V41" s="3">
        <f t="shared" si="2"/>
        <v>20.313226089367724</v>
      </c>
      <c r="W41" s="3">
        <f t="shared" si="3"/>
        <v>1.3225360336074623</v>
      </c>
      <c r="X41" s="2">
        <f>U41-U42</f>
        <v>2.5192852210318817</v>
      </c>
      <c r="Y41" s="2">
        <f>V41-V42</f>
        <v>-0.3516320859236579</v>
      </c>
      <c r="Z41" s="2">
        <f>W41-W42</f>
        <v>-0.03494870335016809</v>
      </c>
      <c r="AA41" s="2">
        <f>X41/2+U42</f>
        <v>1.949398305494436</v>
      </c>
      <c r="AB41" s="2">
        <f>Y41/2+V42</f>
        <v>20.48904213232955</v>
      </c>
      <c r="AC41" s="2">
        <f>Z41/2+W42</f>
        <v>1.3400103852825462</v>
      </c>
      <c r="AE41" s="3">
        <f t="shared" si="9"/>
        <v>1.949398305494436</v>
      </c>
      <c r="AF41" s="3">
        <f t="shared" si="9"/>
        <v>20.48904213232955</v>
      </c>
      <c r="AG41" s="3">
        <f t="shared" si="9"/>
        <v>1.3400103852825462</v>
      </c>
      <c r="AH41" s="2">
        <f t="shared" si="10"/>
        <v>438</v>
      </c>
      <c r="AI41" s="2">
        <f t="shared" si="10"/>
        <v>1</v>
      </c>
      <c r="AL41" s="4">
        <v>40</v>
      </c>
      <c r="AM41" s="4">
        <v>6</v>
      </c>
      <c r="AN41" s="4">
        <v>14</v>
      </c>
      <c r="AO41" s="4">
        <v>14.1</v>
      </c>
    </row>
    <row r="42" spans="1:41" ht="12.75">
      <c r="A42" s="2" t="s">
        <v>60</v>
      </c>
      <c r="B42" s="2">
        <v>-0.002</v>
      </c>
      <c r="C42" s="2">
        <v>0.004</v>
      </c>
      <c r="D42" s="2">
        <v>0</v>
      </c>
      <c r="E42" s="2" t="s">
        <v>70</v>
      </c>
      <c r="F42" s="2">
        <f t="shared" si="0"/>
        <v>438</v>
      </c>
      <c r="G42" s="2">
        <f t="shared" si="4"/>
        <v>2</v>
      </c>
      <c r="H42" s="2">
        <v>2</v>
      </c>
      <c r="I42" s="2">
        <f t="shared" si="5"/>
        <v>2</v>
      </c>
      <c r="J42" s="2">
        <v>1.08</v>
      </c>
      <c r="K42" s="2">
        <v>1.1</v>
      </c>
      <c r="L42" s="2">
        <v>97.8693</v>
      </c>
      <c r="M42" s="2">
        <v>95.754</v>
      </c>
      <c r="N42" s="2">
        <v>20.592</v>
      </c>
      <c r="O42" s="2">
        <v>0.685</v>
      </c>
      <c r="P42" s="2">
        <v>20.54</v>
      </c>
      <c r="Q42" s="2">
        <v>1.352</v>
      </c>
      <c r="R42" s="6">
        <f t="shared" si="6"/>
        <v>0.153</v>
      </c>
      <c r="S42" s="2">
        <f t="shared" si="7"/>
        <v>1.5373273694598777</v>
      </c>
      <c r="T42" s="2">
        <f t="shared" si="8"/>
        <v>0.06669601203571118</v>
      </c>
      <c r="U42" s="3">
        <f t="shared" si="1"/>
        <v>0.6897556949784952</v>
      </c>
      <c r="V42" s="3">
        <f t="shared" si="2"/>
        <v>20.664858175291382</v>
      </c>
      <c r="W42" s="3">
        <f t="shared" si="3"/>
        <v>1.3574847369576304</v>
      </c>
      <c r="AE42" s="3">
        <f t="shared" si="9"/>
        <v>0.6897556949784952</v>
      </c>
      <c r="AF42" s="3">
        <f t="shared" si="9"/>
        <v>20.664858175291382</v>
      </c>
      <c r="AG42" s="3">
        <f t="shared" si="9"/>
        <v>1.3574847369576304</v>
      </c>
      <c r="AH42" s="2">
        <f t="shared" si="10"/>
        <v>438</v>
      </c>
      <c r="AI42" s="2">
        <f t="shared" si="10"/>
        <v>2</v>
      </c>
      <c r="AL42" s="4">
        <v>41</v>
      </c>
      <c r="AM42" s="4">
        <v>4</v>
      </c>
      <c r="AN42" s="4">
        <v>11</v>
      </c>
      <c r="AO42" s="4">
        <v>20.6</v>
      </c>
    </row>
    <row r="43" spans="1:41" ht="12.75">
      <c r="A43" s="2" t="s">
        <v>60</v>
      </c>
      <c r="B43" s="2">
        <v>-0.002</v>
      </c>
      <c r="C43" s="2">
        <v>0.004</v>
      </c>
      <c r="D43" s="2">
        <v>0</v>
      </c>
      <c r="E43" s="2">
        <v>439</v>
      </c>
      <c r="F43" s="2">
        <f t="shared" si="0"/>
        <v>439</v>
      </c>
      <c r="G43" s="2">
        <f t="shared" si="4"/>
        <v>0</v>
      </c>
      <c r="H43" s="2">
        <v>1</v>
      </c>
      <c r="I43" s="2">
        <f t="shared" si="5"/>
        <v>1</v>
      </c>
      <c r="J43" s="2">
        <v>1.08</v>
      </c>
      <c r="K43" s="2">
        <v>1.1</v>
      </c>
      <c r="L43" s="2">
        <v>91.4682</v>
      </c>
      <c r="M43" s="2">
        <v>94.6305</v>
      </c>
      <c r="N43" s="2">
        <v>20.953</v>
      </c>
      <c r="O43" s="2">
        <v>2.787</v>
      </c>
      <c r="P43" s="2">
        <v>20.696</v>
      </c>
      <c r="Q43" s="2">
        <v>1.745</v>
      </c>
      <c r="R43" s="6">
        <f t="shared" si="6"/>
        <v>0.141</v>
      </c>
      <c r="S43" s="2">
        <f t="shared" si="7"/>
        <v>1.4367791257854097</v>
      </c>
      <c r="T43" s="2">
        <f t="shared" si="8"/>
        <v>0.08434390876725195</v>
      </c>
      <c r="U43" s="3">
        <f t="shared" si="1"/>
        <v>2.803755388585944</v>
      </c>
      <c r="V43" s="3">
        <f t="shared" si="2"/>
        <v>20.814295447690906</v>
      </c>
      <c r="W43" s="3">
        <f t="shared" si="3"/>
        <v>1.7511025156278128</v>
      </c>
      <c r="AE43" s="3">
        <f t="shared" si="9"/>
        <v>2.803755388585944</v>
      </c>
      <c r="AF43" s="3">
        <f t="shared" si="9"/>
        <v>20.814295447690906</v>
      </c>
      <c r="AG43" s="3">
        <f t="shared" si="9"/>
        <v>1.7511025156278128</v>
      </c>
      <c r="AH43" s="2">
        <f t="shared" si="10"/>
        <v>439</v>
      </c>
      <c r="AI43" s="2">
        <f t="shared" si="10"/>
        <v>0</v>
      </c>
      <c r="AL43" s="4">
        <v>42</v>
      </c>
      <c r="AM43" s="4">
        <v>6</v>
      </c>
      <c r="AN43" s="4">
        <v>14</v>
      </c>
      <c r="AO43" s="4">
        <v>15.9</v>
      </c>
    </row>
    <row r="44" spans="1:41" ht="12.75">
      <c r="A44" s="2" t="s">
        <v>60</v>
      </c>
      <c r="B44" s="2">
        <v>-0.002</v>
      </c>
      <c r="C44" s="2">
        <v>0.004</v>
      </c>
      <c r="D44" s="2">
        <v>0</v>
      </c>
      <c r="E44" s="2">
        <v>418</v>
      </c>
      <c r="F44" s="2">
        <f t="shared" si="0"/>
        <v>418</v>
      </c>
      <c r="G44" s="2">
        <f t="shared" si="4"/>
        <v>0</v>
      </c>
      <c r="H44" s="2">
        <v>2</v>
      </c>
      <c r="I44" s="2">
        <f t="shared" si="5"/>
        <v>2</v>
      </c>
      <c r="J44" s="2">
        <v>1.08</v>
      </c>
      <c r="K44" s="2">
        <v>1.1</v>
      </c>
      <c r="L44" s="2">
        <v>106.6017</v>
      </c>
      <c r="M44" s="2">
        <v>95.8235</v>
      </c>
      <c r="N44" s="2">
        <v>18.401</v>
      </c>
      <c r="O44" s="2">
        <v>-1.902</v>
      </c>
      <c r="P44" s="2">
        <v>18.268</v>
      </c>
      <c r="Q44" s="2">
        <v>1.186</v>
      </c>
      <c r="R44" s="6">
        <f t="shared" si="6"/>
        <v>0.075</v>
      </c>
      <c r="S44" s="2">
        <f t="shared" si="7"/>
        <v>1.6744955879009153</v>
      </c>
      <c r="T44" s="2">
        <f t="shared" si="8"/>
        <v>0.0656043085885889</v>
      </c>
      <c r="U44" s="3">
        <f t="shared" si="1"/>
        <v>-1.9116924745851311</v>
      </c>
      <c r="V44" s="3">
        <f t="shared" si="2"/>
        <v>18.35362202973794</v>
      </c>
      <c r="W44" s="3">
        <f t="shared" si="3"/>
        <v>1.1887775269656444</v>
      </c>
      <c r="AE44" s="3">
        <f t="shared" si="9"/>
        <v>-1.9116924745851311</v>
      </c>
      <c r="AF44" s="3">
        <f t="shared" si="9"/>
        <v>18.35362202973794</v>
      </c>
      <c r="AG44" s="3">
        <f t="shared" si="9"/>
        <v>1.1887775269656444</v>
      </c>
      <c r="AH44" s="2">
        <f t="shared" si="10"/>
        <v>418</v>
      </c>
      <c r="AI44" s="2">
        <f t="shared" si="10"/>
        <v>0</v>
      </c>
      <c r="AL44" s="4">
        <v>43</v>
      </c>
      <c r="AM44" s="4">
        <v>2</v>
      </c>
      <c r="AN44" s="4">
        <v>11</v>
      </c>
      <c r="AO44" s="4">
        <v>23.9</v>
      </c>
    </row>
    <row r="45" spans="1:41" ht="12.75">
      <c r="A45" s="2" t="s">
        <v>60</v>
      </c>
      <c r="B45" s="2">
        <v>-0.002</v>
      </c>
      <c r="C45" s="2">
        <v>0.004</v>
      </c>
      <c r="D45" s="2">
        <v>0</v>
      </c>
      <c r="E45" s="2">
        <v>415</v>
      </c>
      <c r="F45" s="2">
        <f t="shared" si="0"/>
        <v>415</v>
      </c>
      <c r="G45" s="2">
        <f t="shared" si="4"/>
        <v>0</v>
      </c>
      <c r="H45" s="2">
        <v>2</v>
      </c>
      <c r="I45" s="2">
        <f t="shared" si="5"/>
        <v>2</v>
      </c>
      <c r="J45" s="2">
        <v>1.08</v>
      </c>
      <c r="K45" s="2">
        <v>1.1</v>
      </c>
      <c r="L45" s="2">
        <v>112.8049</v>
      </c>
      <c r="M45" s="2">
        <v>96.5116</v>
      </c>
      <c r="N45" s="2">
        <v>18.091</v>
      </c>
      <c r="O45" s="2">
        <v>-3.611</v>
      </c>
      <c r="P45" s="2">
        <v>17.704</v>
      </c>
      <c r="Q45" s="2">
        <v>0.971</v>
      </c>
      <c r="R45" s="6">
        <f t="shared" si="6"/>
        <v>0.215</v>
      </c>
      <c r="S45" s="2">
        <f t="shared" si="7"/>
        <v>1.7719352256446566</v>
      </c>
      <c r="T45" s="2">
        <f t="shared" si="8"/>
        <v>0.05479565906391293</v>
      </c>
      <c r="U45" s="3">
        <f t="shared" si="1"/>
        <v>-3.6423118620613013</v>
      </c>
      <c r="V45" s="3">
        <f t="shared" si="2"/>
        <v>17.85776724827502</v>
      </c>
      <c r="W45" s="3">
        <f t="shared" si="3"/>
        <v>0.9766998508081334</v>
      </c>
      <c r="AE45" s="3">
        <f t="shared" si="9"/>
        <v>-3.6423118620613013</v>
      </c>
      <c r="AF45" s="3">
        <f t="shared" si="9"/>
        <v>17.85776724827502</v>
      </c>
      <c r="AG45" s="3">
        <f t="shared" si="9"/>
        <v>0.9766998508081334</v>
      </c>
      <c r="AH45" s="2">
        <f t="shared" si="10"/>
        <v>415</v>
      </c>
      <c r="AI45" s="2">
        <f t="shared" si="10"/>
        <v>0</v>
      </c>
      <c r="AL45" s="4">
        <v>44</v>
      </c>
      <c r="AM45" s="4">
        <v>2</v>
      </c>
      <c r="AN45" s="4">
        <v>11</v>
      </c>
      <c r="AO45" s="4">
        <v>7.9</v>
      </c>
    </row>
    <row r="46" spans="1:41" ht="12.75">
      <c r="A46" s="2" t="s">
        <v>60</v>
      </c>
      <c r="B46" s="2">
        <v>-0.002</v>
      </c>
      <c r="C46" s="2">
        <v>0.004</v>
      </c>
      <c r="D46" s="2">
        <v>0</v>
      </c>
      <c r="E46" s="2" t="s">
        <v>71</v>
      </c>
      <c r="F46" s="2">
        <f t="shared" si="0"/>
        <v>420</v>
      </c>
      <c r="G46" s="2">
        <f t="shared" si="4"/>
        <v>1</v>
      </c>
      <c r="H46" s="2">
        <v>2</v>
      </c>
      <c r="I46" s="2">
        <f t="shared" si="5"/>
        <v>2</v>
      </c>
      <c r="J46" s="2">
        <v>1.08</v>
      </c>
      <c r="K46" s="2">
        <v>1.1</v>
      </c>
      <c r="L46" s="2">
        <v>100.8981</v>
      </c>
      <c r="M46" s="2">
        <v>96.5845</v>
      </c>
      <c r="N46" s="2">
        <v>17.187</v>
      </c>
      <c r="O46" s="2">
        <v>-0.244</v>
      </c>
      <c r="P46" s="2">
        <v>17.165</v>
      </c>
      <c r="Q46" s="2">
        <v>0.902</v>
      </c>
      <c r="R46" s="6">
        <f t="shared" si="6"/>
        <v>0.147</v>
      </c>
      <c r="S46" s="2">
        <f t="shared" si="7"/>
        <v>1.5849036486058417</v>
      </c>
      <c r="T46" s="2">
        <f t="shared" si="8"/>
        <v>0.05365054854167939</v>
      </c>
      <c r="U46" s="3">
        <f t="shared" si="1"/>
        <v>-0.24584533284250648</v>
      </c>
      <c r="V46" s="3">
        <f t="shared" si="2"/>
        <v>17.28787283413918</v>
      </c>
      <c r="W46" s="3">
        <f t="shared" si="3"/>
        <v>0.9055911099140268</v>
      </c>
      <c r="X46" s="2">
        <f>U46-U47</f>
        <v>2.6176224953816414</v>
      </c>
      <c r="Y46" s="2">
        <f>V46-V47</f>
        <v>0.357019755916987</v>
      </c>
      <c r="Z46" s="2">
        <f>W46-W47</f>
        <v>0.15280617517198192</v>
      </c>
      <c r="AA46" s="2">
        <f>X46/2+U47</f>
        <v>-1.5546565805333272</v>
      </c>
      <c r="AB46" s="2">
        <f>Y46/2+V47</f>
        <v>17.109362956180686</v>
      </c>
      <c r="AC46" s="2">
        <f>Z46/2+W47</f>
        <v>0.8291880223280359</v>
      </c>
      <c r="AE46" s="3">
        <f t="shared" si="9"/>
        <v>-1.5546565805333272</v>
      </c>
      <c r="AF46" s="3">
        <f t="shared" si="9"/>
        <v>17.109362956180686</v>
      </c>
      <c r="AG46" s="3">
        <f t="shared" si="9"/>
        <v>0.8291880223280359</v>
      </c>
      <c r="AH46" s="2">
        <f t="shared" si="10"/>
        <v>420</v>
      </c>
      <c r="AI46" s="2">
        <f t="shared" si="10"/>
        <v>1</v>
      </c>
      <c r="AL46" s="4">
        <v>45</v>
      </c>
      <c r="AM46" s="4">
        <v>2</v>
      </c>
      <c r="AN46" s="4">
        <v>11</v>
      </c>
      <c r="AO46" s="4">
        <v>9.7</v>
      </c>
    </row>
    <row r="47" spans="1:41" ht="12.75">
      <c r="A47" s="2" t="s">
        <v>60</v>
      </c>
      <c r="B47" s="2">
        <v>-0.002</v>
      </c>
      <c r="C47" s="2">
        <v>0.004</v>
      </c>
      <c r="D47" s="2">
        <v>0</v>
      </c>
      <c r="E47" s="2" t="s">
        <v>72</v>
      </c>
      <c r="F47" s="2">
        <f t="shared" si="0"/>
        <v>420</v>
      </c>
      <c r="G47" s="2">
        <f t="shared" si="4"/>
        <v>2</v>
      </c>
      <c r="H47" s="2">
        <v>2</v>
      </c>
      <c r="I47" s="2">
        <f t="shared" si="5"/>
        <v>2</v>
      </c>
      <c r="J47" s="2">
        <v>1.08</v>
      </c>
      <c r="K47" s="2">
        <v>1.1</v>
      </c>
      <c r="L47" s="2">
        <v>110.6612</v>
      </c>
      <c r="M47" s="2">
        <v>97.1278</v>
      </c>
      <c r="N47" s="2">
        <v>17.061</v>
      </c>
      <c r="O47" s="2">
        <v>-2.843</v>
      </c>
      <c r="P47" s="2">
        <v>16.81</v>
      </c>
      <c r="Q47" s="2">
        <v>0.749</v>
      </c>
      <c r="R47" s="6">
        <f t="shared" si="6"/>
        <v>0.147</v>
      </c>
      <c r="S47" s="2">
        <f t="shared" si="7"/>
        <v>1.738262064787154</v>
      </c>
      <c r="T47" s="2">
        <f t="shared" si="8"/>
        <v>0.04511641209820305</v>
      </c>
      <c r="U47" s="3">
        <f t="shared" si="1"/>
        <v>-2.863467828224148</v>
      </c>
      <c r="V47" s="3">
        <f t="shared" si="2"/>
        <v>16.930853078222192</v>
      </c>
      <c r="W47" s="3">
        <f t="shared" si="3"/>
        <v>0.7527849347420449</v>
      </c>
      <c r="AE47" s="3">
        <f t="shared" si="9"/>
        <v>-2.863467828224148</v>
      </c>
      <c r="AF47" s="3">
        <f t="shared" si="9"/>
        <v>16.930853078222192</v>
      </c>
      <c r="AG47" s="3">
        <f t="shared" si="9"/>
        <v>0.7527849347420449</v>
      </c>
      <c r="AH47" s="2">
        <f t="shared" si="10"/>
        <v>420</v>
      </c>
      <c r="AI47" s="2">
        <f t="shared" si="10"/>
        <v>2</v>
      </c>
      <c r="AL47" s="4">
        <v>46</v>
      </c>
      <c r="AM47" s="4">
        <v>6</v>
      </c>
      <c r="AN47" s="4">
        <v>14</v>
      </c>
      <c r="AO47" s="4">
        <v>17.2</v>
      </c>
    </row>
    <row r="48" spans="1:41" ht="12.75">
      <c r="A48" s="2" t="s">
        <v>60</v>
      </c>
      <c r="B48" s="2">
        <v>-0.002</v>
      </c>
      <c r="C48" s="2">
        <v>0.004</v>
      </c>
      <c r="D48" s="2">
        <v>0</v>
      </c>
      <c r="E48" s="2">
        <v>421</v>
      </c>
      <c r="F48" s="2">
        <f t="shared" si="0"/>
        <v>421</v>
      </c>
      <c r="G48" s="2">
        <f t="shared" si="4"/>
        <v>0</v>
      </c>
      <c r="H48" s="2">
        <v>2</v>
      </c>
      <c r="I48" s="2">
        <f t="shared" si="5"/>
        <v>2</v>
      </c>
      <c r="J48" s="2">
        <v>1.08</v>
      </c>
      <c r="K48" s="2">
        <v>1.1</v>
      </c>
      <c r="L48" s="2">
        <v>104.2776</v>
      </c>
      <c r="M48" s="2">
        <v>97.3015</v>
      </c>
      <c r="N48" s="2">
        <v>15.175</v>
      </c>
      <c r="O48" s="2">
        <v>-1.02</v>
      </c>
      <c r="P48" s="2">
        <v>15.132</v>
      </c>
      <c r="Q48" s="2">
        <v>0.623</v>
      </c>
      <c r="R48" s="6">
        <f t="shared" si="6"/>
        <v>0.129</v>
      </c>
      <c r="S48" s="2">
        <f t="shared" si="7"/>
        <v>1.6379887104698754</v>
      </c>
      <c r="T48" s="2">
        <f t="shared" si="8"/>
        <v>0.04238793887856018</v>
      </c>
      <c r="U48" s="3">
        <f t="shared" si="1"/>
        <v>-1.0276429884666503</v>
      </c>
      <c r="V48" s="3">
        <f t="shared" si="2"/>
        <v>15.245295779897472</v>
      </c>
      <c r="W48" s="3">
        <f t="shared" si="3"/>
        <v>0.6257775718803051</v>
      </c>
      <c r="AE48" s="3">
        <f t="shared" si="9"/>
        <v>-1.0276429884666503</v>
      </c>
      <c r="AF48" s="3">
        <f t="shared" si="9"/>
        <v>15.245295779897472</v>
      </c>
      <c r="AG48" s="3">
        <f t="shared" si="9"/>
        <v>0.6257775718803051</v>
      </c>
      <c r="AH48" s="2">
        <f t="shared" si="10"/>
        <v>421</v>
      </c>
      <c r="AI48" s="2">
        <f t="shared" si="10"/>
        <v>0</v>
      </c>
      <c r="AL48" s="4">
        <v>47</v>
      </c>
      <c r="AM48" s="4">
        <v>2</v>
      </c>
      <c r="AN48" s="4">
        <v>11</v>
      </c>
      <c r="AO48" s="4">
        <v>10.4</v>
      </c>
    </row>
    <row r="49" spans="1:41" ht="12.75">
      <c r="A49" s="2" t="s">
        <v>60</v>
      </c>
      <c r="B49" s="2">
        <v>-0.002</v>
      </c>
      <c r="C49" s="2">
        <v>0.004</v>
      </c>
      <c r="D49" s="2">
        <v>0</v>
      </c>
      <c r="E49" s="2">
        <v>493</v>
      </c>
      <c r="F49" s="2">
        <f t="shared" si="0"/>
        <v>493</v>
      </c>
      <c r="G49" s="2">
        <f t="shared" si="4"/>
        <v>0</v>
      </c>
      <c r="H49" s="2">
        <v>2</v>
      </c>
      <c r="I49" s="2">
        <f t="shared" si="5"/>
        <v>2</v>
      </c>
      <c r="J49" s="2">
        <v>1.08</v>
      </c>
      <c r="K49" s="2">
        <v>1.1</v>
      </c>
      <c r="L49" s="2">
        <v>111.3057</v>
      </c>
      <c r="M49" s="2">
        <v>95.2939</v>
      </c>
      <c r="N49" s="2">
        <v>25.618</v>
      </c>
      <c r="O49" s="2">
        <v>-4.515</v>
      </c>
      <c r="P49" s="2">
        <v>25.151</v>
      </c>
      <c r="Q49" s="2">
        <v>1.872</v>
      </c>
      <c r="R49" s="6">
        <f t="shared" si="6"/>
        <v>0.057999999999999996</v>
      </c>
      <c r="S49" s="2">
        <f t="shared" si="7"/>
        <v>1.7483858471133473</v>
      </c>
      <c r="T49" s="2">
        <f t="shared" si="8"/>
        <v>0.07392324593529453</v>
      </c>
      <c r="U49" s="3">
        <f t="shared" si="1"/>
        <v>-4.5291703809002986</v>
      </c>
      <c r="V49" s="3">
        <f t="shared" si="2"/>
        <v>25.227770614006886</v>
      </c>
      <c r="W49" s="3">
        <f t="shared" si="3"/>
        <v>1.8741832144519026</v>
      </c>
      <c r="AE49" s="3">
        <f t="shared" si="9"/>
        <v>-4.5291703809002986</v>
      </c>
      <c r="AF49" s="3">
        <f t="shared" si="9"/>
        <v>25.227770614006886</v>
      </c>
      <c r="AG49" s="3">
        <f t="shared" si="9"/>
        <v>1.8741832144519026</v>
      </c>
      <c r="AH49" s="2">
        <f t="shared" si="10"/>
        <v>493</v>
      </c>
      <c r="AI49" s="2">
        <f t="shared" si="10"/>
        <v>0</v>
      </c>
      <c r="AL49" s="4">
        <v>48</v>
      </c>
      <c r="AM49" s="4">
        <v>6</v>
      </c>
      <c r="AN49" s="4">
        <v>14</v>
      </c>
      <c r="AO49" s="4">
        <v>23.4</v>
      </c>
    </row>
    <row r="50" spans="1:41" ht="12.75">
      <c r="A50" s="2" t="s">
        <v>60</v>
      </c>
      <c r="B50" s="2">
        <v>-0.002</v>
      </c>
      <c r="C50" s="2">
        <v>0.004</v>
      </c>
      <c r="D50" s="2">
        <v>0</v>
      </c>
      <c r="E50" s="2">
        <v>494</v>
      </c>
      <c r="F50" s="2">
        <f t="shared" si="0"/>
        <v>494</v>
      </c>
      <c r="G50" s="2">
        <f t="shared" si="4"/>
        <v>0</v>
      </c>
      <c r="H50" s="2">
        <v>2</v>
      </c>
      <c r="I50" s="2">
        <f t="shared" si="5"/>
        <v>2</v>
      </c>
      <c r="J50" s="2">
        <v>1.08</v>
      </c>
      <c r="K50" s="2">
        <v>1.1</v>
      </c>
      <c r="L50" s="2">
        <v>110.2262</v>
      </c>
      <c r="M50" s="2">
        <v>95.5756</v>
      </c>
      <c r="N50" s="2">
        <v>25.386</v>
      </c>
      <c r="O50" s="2">
        <v>-4.052</v>
      </c>
      <c r="P50" s="2">
        <v>25.003</v>
      </c>
      <c r="Q50" s="2">
        <v>1.743</v>
      </c>
      <c r="R50" s="6">
        <f t="shared" si="6"/>
        <v>0.122</v>
      </c>
      <c r="S50" s="2">
        <f t="shared" si="7"/>
        <v>1.7314291007655964</v>
      </c>
      <c r="T50" s="2">
        <f t="shared" si="8"/>
        <v>0.06949831268271334</v>
      </c>
      <c r="U50" s="3">
        <f t="shared" si="1"/>
        <v>-4.0702186738241295</v>
      </c>
      <c r="V50" s="3">
        <f t="shared" si="2"/>
        <v>25.112000305508943</v>
      </c>
      <c r="W50" s="3">
        <f t="shared" si="3"/>
        <v>1.7471002405872436</v>
      </c>
      <c r="AE50" s="3">
        <f t="shared" si="9"/>
        <v>-4.0702186738241295</v>
      </c>
      <c r="AF50" s="3">
        <f t="shared" si="9"/>
        <v>25.112000305508943</v>
      </c>
      <c r="AG50" s="3">
        <f t="shared" si="9"/>
        <v>1.7471002405872436</v>
      </c>
      <c r="AH50" s="2">
        <f t="shared" si="10"/>
        <v>494</v>
      </c>
      <c r="AI50" s="2">
        <f t="shared" si="10"/>
        <v>0</v>
      </c>
      <c r="AL50" s="4">
        <v>49</v>
      </c>
      <c r="AM50" s="4">
        <v>6</v>
      </c>
      <c r="AN50" s="4">
        <v>11</v>
      </c>
      <c r="AO50" s="4">
        <v>22</v>
      </c>
    </row>
    <row r="51" spans="1:41" ht="12.75">
      <c r="A51" s="2" t="s">
        <v>60</v>
      </c>
      <c r="B51" s="2">
        <v>-0.002</v>
      </c>
      <c r="C51" s="2">
        <v>0.004</v>
      </c>
      <c r="D51" s="2">
        <v>0</v>
      </c>
      <c r="E51" s="2">
        <v>495</v>
      </c>
      <c r="F51" s="2">
        <f t="shared" si="0"/>
        <v>495</v>
      </c>
      <c r="G51" s="2">
        <f t="shared" si="4"/>
        <v>0</v>
      </c>
      <c r="H51" s="2">
        <v>2</v>
      </c>
      <c r="I51" s="2">
        <f t="shared" si="5"/>
        <v>2</v>
      </c>
      <c r="J51" s="2">
        <v>1.08</v>
      </c>
      <c r="K51" s="2">
        <v>1.1</v>
      </c>
      <c r="L51" s="2">
        <v>108.1082</v>
      </c>
      <c r="M51" s="2">
        <v>95.0358</v>
      </c>
      <c r="N51" s="2">
        <v>25.672</v>
      </c>
      <c r="O51" s="2">
        <v>-3.253</v>
      </c>
      <c r="P51" s="2">
        <v>25.391</v>
      </c>
      <c r="Q51" s="2">
        <v>1.98</v>
      </c>
      <c r="R51" s="6">
        <f t="shared" si="6"/>
        <v>0.13</v>
      </c>
      <c r="S51" s="2">
        <f t="shared" si="7"/>
        <v>1.6981596345640804</v>
      </c>
      <c r="T51" s="2">
        <f t="shared" si="8"/>
        <v>0.0779774712547523</v>
      </c>
      <c r="U51" s="3">
        <f t="shared" si="1"/>
        <v>-3.267492332913113</v>
      </c>
      <c r="V51" s="3">
        <f t="shared" si="2"/>
        <v>25.504407455169513</v>
      </c>
      <c r="W51" s="3">
        <f t="shared" si="3"/>
        <v>1.9848729684331237</v>
      </c>
      <c r="AE51" s="3">
        <f t="shared" si="9"/>
        <v>-3.267492332913113</v>
      </c>
      <c r="AF51" s="3">
        <f t="shared" si="9"/>
        <v>25.504407455169513</v>
      </c>
      <c r="AG51" s="3">
        <f t="shared" si="9"/>
        <v>1.9848729684331237</v>
      </c>
      <c r="AH51" s="2">
        <f t="shared" si="10"/>
        <v>495</v>
      </c>
      <c r="AI51" s="2">
        <f t="shared" si="10"/>
        <v>0</v>
      </c>
      <c r="AL51" s="4">
        <v>50</v>
      </c>
      <c r="AM51" s="4">
        <v>2</v>
      </c>
      <c r="AN51" s="4">
        <v>11</v>
      </c>
      <c r="AO51" s="4">
        <v>15.3</v>
      </c>
    </row>
    <row r="52" spans="1:41" ht="12.75">
      <c r="A52" s="2" t="s">
        <v>60</v>
      </c>
      <c r="B52" s="2">
        <v>-0.002</v>
      </c>
      <c r="C52" s="2">
        <v>0.004</v>
      </c>
      <c r="D52" s="2">
        <v>0</v>
      </c>
      <c r="E52" s="2" t="s">
        <v>73</v>
      </c>
      <c r="F52" s="2">
        <f t="shared" si="0"/>
        <v>442</v>
      </c>
      <c r="G52" s="2">
        <f t="shared" si="4"/>
        <v>1</v>
      </c>
      <c r="H52" s="2">
        <v>2</v>
      </c>
      <c r="I52" s="2">
        <f t="shared" si="5"/>
        <v>2</v>
      </c>
      <c r="J52" s="2">
        <v>1.08</v>
      </c>
      <c r="K52" s="2">
        <v>1.1</v>
      </c>
      <c r="L52" s="2">
        <v>111.0679</v>
      </c>
      <c r="M52" s="2">
        <v>95.5041</v>
      </c>
      <c r="N52" s="2">
        <v>23.776</v>
      </c>
      <c r="O52" s="2">
        <v>-4.104</v>
      </c>
      <c r="P52" s="2">
        <v>23.364</v>
      </c>
      <c r="Q52" s="2">
        <v>1.658</v>
      </c>
      <c r="R52" s="6">
        <f t="shared" si="6"/>
        <v>0.171</v>
      </c>
      <c r="S52" s="2">
        <f t="shared" si="7"/>
        <v>1.744650493448229</v>
      </c>
      <c r="T52" s="2">
        <f t="shared" si="8"/>
        <v>0.07062143205637161</v>
      </c>
      <c r="U52" s="3">
        <f t="shared" si="1"/>
        <v>-4.127893744348284</v>
      </c>
      <c r="V52" s="3">
        <f t="shared" si="2"/>
        <v>23.49633881932421</v>
      </c>
      <c r="W52" s="3">
        <f t="shared" si="3"/>
        <v>1.663732915046147</v>
      </c>
      <c r="X52" s="2">
        <f>U52-U53</f>
        <v>1.3455420402054328</v>
      </c>
      <c r="Y52" s="2">
        <f>V52-V53</f>
        <v>0.23875509299969977</v>
      </c>
      <c r="Z52" s="2">
        <f>W52-W53</f>
        <v>0.11165817573907821</v>
      </c>
      <c r="AA52" s="2">
        <f>X52/2+U53</f>
        <v>-4.800664764451</v>
      </c>
      <c r="AB52" s="2">
        <f>Y52/2+V53</f>
        <v>23.37696127282436</v>
      </c>
      <c r="AC52" s="2">
        <f>Z52/2+W53</f>
        <v>1.607903827176608</v>
      </c>
      <c r="AE52" s="3">
        <f t="shared" si="9"/>
        <v>-4.800664764451</v>
      </c>
      <c r="AF52" s="3">
        <f t="shared" si="9"/>
        <v>23.37696127282436</v>
      </c>
      <c r="AG52" s="3">
        <f t="shared" si="9"/>
        <v>1.607903827176608</v>
      </c>
      <c r="AH52" s="2">
        <f t="shared" si="10"/>
        <v>442</v>
      </c>
      <c r="AI52" s="2">
        <f t="shared" si="10"/>
        <v>1</v>
      </c>
      <c r="AL52" s="4">
        <v>51</v>
      </c>
      <c r="AM52" s="4">
        <v>6</v>
      </c>
      <c r="AN52" s="4">
        <v>11</v>
      </c>
      <c r="AO52" s="4">
        <v>18</v>
      </c>
    </row>
    <row r="53" spans="1:41" ht="12.75">
      <c r="A53" s="2" t="s">
        <v>60</v>
      </c>
      <c r="B53" s="2">
        <v>-0.002</v>
      </c>
      <c r="C53" s="2">
        <v>0.004</v>
      </c>
      <c r="D53" s="2">
        <v>0</v>
      </c>
      <c r="E53" s="2" t="s">
        <v>74</v>
      </c>
      <c r="F53" s="2">
        <f t="shared" si="0"/>
        <v>442</v>
      </c>
      <c r="G53" s="2">
        <f t="shared" si="4"/>
        <v>2</v>
      </c>
      <c r="H53" s="2">
        <v>2</v>
      </c>
      <c r="I53" s="2">
        <f t="shared" si="5"/>
        <v>2</v>
      </c>
      <c r="J53" s="2">
        <v>1.08</v>
      </c>
      <c r="K53" s="2">
        <v>1.1</v>
      </c>
      <c r="L53" s="2">
        <v>114.7117</v>
      </c>
      <c r="M53" s="2">
        <v>95.8078</v>
      </c>
      <c r="N53" s="2">
        <v>23.805</v>
      </c>
      <c r="O53" s="2">
        <v>-5.442</v>
      </c>
      <c r="P53" s="2">
        <v>23.127</v>
      </c>
      <c r="Q53" s="2">
        <v>1.546</v>
      </c>
      <c r="R53" s="6">
        <f t="shared" si="6"/>
        <v>0.171</v>
      </c>
      <c r="S53" s="2">
        <f t="shared" si="7"/>
        <v>1.8018871700039814</v>
      </c>
      <c r="T53" s="2">
        <f t="shared" si="8"/>
        <v>0.0658509236118956</v>
      </c>
      <c r="U53" s="3">
        <f t="shared" si="1"/>
        <v>-5.4734357845537165</v>
      </c>
      <c r="V53" s="3">
        <f t="shared" si="2"/>
        <v>23.257583726324512</v>
      </c>
      <c r="W53" s="3">
        <f t="shared" si="3"/>
        <v>1.5520747393070689</v>
      </c>
      <c r="AE53" s="3">
        <f t="shared" si="9"/>
        <v>-5.4734357845537165</v>
      </c>
      <c r="AF53" s="3">
        <f t="shared" si="9"/>
        <v>23.257583726324512</v>
      </c>
      <c r="AG53" s="3">
        <f t="shared" si="9"/>
        <v>1.5520747393070689</v>
      </c>
      <c r="AH53" s="2">
        <f t="shared" si="10"/>
        <v>442</v>
      </c>
      <c r="AI53" s="2">
        <f t="shared" si="10"/>
        <v>2</v>
      </c>
      <c r="AL53" s="4">
        <v>52</v>
      </c>
      <c r="AM53" s="4">
        <v>2</v>
      </c>
      <c r="AN53" s="4">
        <v>11</v>
      </c>
      <c r="AO53" s="4">
        <v>8.3</v>
      </c>
    </row>
    <row r="54" spans="1:41" ht="12.75">
      <c r="A54" s="2" t="s">
        <v>60</v>
      </c>
      <c r="B54" s="2">
        <v>-0.002</v>
      </c>
      <c r="C54" s="2">
        <v>0.004</v>
      </c>
      <c r="D54" s="2">
        <v>0</v>
      </c>
      <c r="E54" s="2">
        <v>412</v>
      </c>
      <c r="F54" s="2">
        <f t="shared" si="0"/>
        <v>412</v>
      </c>
      <c r="G54" s="2">
        <f t="shared" si="4"/>
        <v>0</v>
      </c>
      <c r="H54" s="2">
        <v>2</v>
      </c>
      <c r="I54" s="2">
        <f t="shared" si="5"/>
        <v>2</v>
      </c>
      <c r="J54" s="2">
        <v>1.08</v>
      </c>
      <c r="K54" s="2">
        <v>1.1</v>
      </c>
      <c r="L54" s="2">
        <v>119.7671</v>
      </c>
      <c r="M54" s="2">
        <v>96.146</v>
      </c>
      <c r="N54" s="2">
        <v>18.864</v>
      </c>
      <c r="O54" s="2">
        <v>-5.755</v>
      </c>
      <c r="P54" s="2">
        <v>17.934</v>
      </c>
      <c r="Q54" s="2">
        <v>1.121</v>
      </c>
      <c r="R54" s="6">
        <f t="shared" si="6"/>
        <v>0.139</v>
      </c>
      <c r="S54" s="2">
        <f t="shared" si="7"/>
        <v>1.8812972075087706</v>
      </c>
      <c r="T54" s="2">
        <f t="shared" si="8"/>
        <v>0.060538490434675074</v>
      </c>
      <c r="U54" s="3">
        <f t="shared" si="1"/>
        <v>-5.791509894790075</v>
      </c>
      <c r="V54" s="3">
        <f t="shared" si="2"/>
        <v>18.046608595003118</v>
      </c>
      <c r="W54" s="3">
        <f t="shared" si="3"/>
        <v>1.1255055138142827</v>
      </c>
      <c r="AE54" s="3">
        <f t="shared" si="9"/>
        <v>-5.791509894790075</v>
      </c>
      <c r="AF54" s="3">
        <f t="shared" si="9"/>
        <v>18.046608595003118</v>
      </c>
      <c r="AG54" s="3">
        <f t="shared" si="9"/>
        <v>1.1255055138142827</v>
      </c>
      <c r="AH54" s="2">
        <f t="shared" si="10"/>
        <v>412</v>
      </c>
      <c r="AI54" s="2">
        <f t="shared" si="10"/>
        <v>0</v>
      </c>
      <c r="AL54" s="4">
        <v>53</v>
      </c>
      <c r="AM54" s="4">
        <v>2</v>
      </c>
      <c r="AN54" s="4">
        <v>11</v>
      </c>
      <c r="AO54" s="4">
        <v>8.8</v>
      </c>
    </row>
    <row r="55" spans="1:41" ht="12.75">
      <c r="A55" s="2" t="s">
        <v>60</v>
      </c>
      <c r="B55" s="2">
        <v>-0.002</v>
      </c>
      <c r="C55" s="2">
        <v>0.004</v>
      </c>
      <c r="D55" s="2">
        <v>0</v>
      </c>
      <c r="E55" s="2">
        <v>415</v>
      </c>
      <c r="F55" s="2">
        <f t="shared" si="0"/>
        <v>415</v>
      </c>
      <c r="G55" s="2">
        <f t="shared" si="4"/>
        <v>0</v>
      </c>
      <c r="H55" s="2">
        <v>2</v>
      </c>
      <c r="I55" s="2">
        <f t="shared" si="5"/>
        <v>2</v>
      </c>
      <c r="J55" s="2">
        <v>1.08</v>
      </c>
      <c r="K55" s="2">
        <v>1.1</v>
      </c>
      <c r="L55" s="2">
        <v>112.8567</v>
      </c>
      <c r="M55" s="2">
        <v>96.2335</v>
      </c>
      <c r="N55" s="2">
        <v>18.099</v>
      </c>
      <c r="O55" s="2">
        <v>-3.626</v>
      </c>
      <c r="P55" s="2">
        <v>17.705</v>
      </c>
      <c r="Q55" s="2">
        <v>1.05</v>
      </c>
      <c r="R55" s="6">
        <f t="shared" si="6"/>
        <v>0.215</v>
      </c>
      <c r="S55" s="2">
        <f t="shared" si="7"/>
        <v>1.7727488981419361</v>
      </c>
      <c r="T55" s="2">
        <f t="shared" si="8"/>
        <v>0.059164043648729514</v>
      </c>
      <c r="U55" s="3">
        <f t="shared" si="1"/>
        <v>-3.657529028810315</v>
      </c>
      <c r="V55" s="3">
        <f t="shared" si="2"/>
        <v>17.858175509581027</v>
      </c>
      <c r="W55" s="3">
        <f t="shared" si="3"/>
        <v>1.0565418524564616</v>
      </c>
      <c r="AE55" s="3">
        <f t="shared" si="9"/>
        <v>-3.657529028810315</v>
      </c>
      <c r="AF55" s="3">
        <f t="shared" si="9"/>
        <v>17.858175509581027</v>
      </c>
      <c r="AG55" s="3">
        <f t="shared" si="9"/>
        <v>1.0565418524564616</v>
      </c>
      <c r="AH55" s="2">
        <f t="shared" si="10"/>
        <v>415</v>
      </c>
      <c r="AI55" s="2">
        <f t="shared" si="10"/>
        <v>0</v>
      </c>
      <c r="AL55" s="4">
        <v>54</v>
      </c>
      <c r="AM55" s="4">
        <v>6</v>
      </c>
      <c r="AN55" s="4">
        <v>14</v>
      </c>
      <c r="AO55" s="4">
        <v>21.9</v>
      </c>
    </row>
    <row r="56" spans="1:41" ht="12.75">
      <c r="A56" s="2" t="s">
        <v>60</v>
      </c>
      <c r="B56" s="2">
        <v>-0.002</v>
      </c>
      <c r="C56" s="2">
        <v>0.004</v>
      </c>
      <c r="D56" s="2">
        <v>0</v>
      </c>
      <c r="E56" s="2">
        <v>115</v>
      </c>
      <c r="F56" s="2">
        <f t="shared" si="0"/>
        <v>115</v>
      </c>
      <c r="G56" s="2">
        <f t="shared" si="4"/>
        <v>0</v>
      </c>
      <c r="H56" s="2">
        <v>4</v>
      </c>
      <c r="I56" s="2">
        <f t="shared" si="5"/>
        <v>4</v>
      </c>
      <c r="J56" s="2">
        <v>1.08</v>
      </c>
      <c r="K56" s="2">
        <v>1.1</v>
      </c>
      <c r="L56" s="2">
        <v>29.2082</v>
      </c>
      <c r="M56" s="2">
        <v>101.9452</v>
      </c>
      <c r="N56" s="2">
        <v>6.835</v>
      </c>
      <c r="O56" s="2">
        <v>6.123</v>
      </c>
      <c r="P56" s="2">
        <v>3.03</v>
      </c>
      <c r="Q56" s="2">
        <v>-0.228</v>
      </c>
      <c r="R56" s="6">
        <f t="shared" si="6"/>
        <v>0.175</v>
      </c>
      <c r="S56" s="2">
        <f t="shared" si="7"/>
        <v>0.458801332722907</v>
      </c>
      <c r="T56" s="2">
        <f t="shared" si="8"/>
        <v>-0.030555130148814502</v>
      </c>
      <c r="U56" s="3">
        <f t="shared" si="1"/>
        <v>6.246513946856664</v>
      </c>
      <c r="V56" s="3">
        <f t="shared" si="2"/>
        <v>3.090495647569978</v>
      </c>
      <c r="W56" s="3">
        <f t="shared" si="3"/>
        <v>-0.23148497724479733</v>
      </c>
      <c r="AE56" s="3">
        <f t="shared" si="9"/>
        <v>6.246513946856664</v>
      </c>
      <c r="AF56" s="3">
        <f t="shared" si="9"/>
        <v>3.090495647569978</v>
      </c>
      <c r="AG56" s="3">
        <f t="shared" si="9"/>
        <v>-0.23148497724479733</v>
      </c>
      <c r="AH56" s="2">
        <f t="shared" si="10"/>
        <v>115</v>
      </c>
      <c r="AI56" s="2">
        <f t="shared" si="10"/>
        <v>0</v>
      </c>
      <c r="AL56" s="4">
        <v>55</v>
      </c>
      <c r="AM56" s="4">
        <v>6</v>
      </c>
      <c r="AN56" s="4">
        <v>11</v>
      </c>
      <c r="AO56" s="4">
        <v>21.7</v>
      </c>
    </row>
    <row r="57" spans="1:41" ht="12.75">
      <c r="A57" s="2" t="s">
        <v>60</v>
      </c>
      <c r="B57" s="2">
        <v>-0.002</v>
      </c>
      <c r="C57" s="2">
        <v>0.004</v>
      </c>
      <c r="D57" s="2">
        <v>0</v>
      </c>
      <c r="E57" s="2">
        <v>116</v>
      </c>
      <c r="F57" s="2">
        <f t="shared" si="0"/>
        <v>116</v>
      </c>
      <c r="G57" s="2">
        <f t="shared" si="4"/>
        <v>0</v>
      </c>
      <c r="H57" s="2">
        <v>2</v>
      </c>
      <c r="I57" s="2">
        <f t="shared" si="5"/>
        <v>2</v>
      </c>
      <c r="J57" s="2">
        <v>1.08</v>
      </c>
      <c r="K57" s="2">
        <v>1.1</v>
      </c>
      <c r="L57" s="2">
        <v>27.7008</v>
      </c>
      <c r="M57" s="2">
        <v>101.945</v>
      </c>
      <c r="N57" s="2">
        <v>8.012</v>
      </c>
      <c r="O57" s="2">
        <v>7.26</v>
      </c>
      <c r="P57" s="2">
        <v>3.38</v>
      </c>
      <c r="Q57" s="2">
        <v>-0.264</v>
      </c>
      <c r="R57" s="6">
        <f t="shared" si="6"/>
        <v>0.105</v>
      </c>
      <c r="S57" s="2">
        <f t="shared" si="7"/>
        <v>0.43512314889280074</v>
      </c>
      <c r="T57" s="2">
        <f t="shared" si="8"/>
        <v>-0.030551988556160703</v>
      </c>
      <c r="U57" s="3">
        <f t="shared" si="1"/>
        <v>7.352941815352131</v>
      </c>
      <c r="V57" s="3">
        <f t="shared" si="2"/>
        <v>3.4228446670018644</v>
      </c>
      <c r="W57" s="3">
        <f t="shared" si="3"/>
        <v>-0.2663481829859703</v>
      </c>
      <c r="AE57" s="3">
        <f t="shared" si="9"/>
        <v>7.352941815352131</v>
      </c>
      <c r="AF57" s="3">
        <f t="shared" si="9"/>
        <v>3.4228446670018644</v>
      </c>
      <c r="AG57" s="3">
        <f t="shared" si="9"/>
        <v>-0.2663481829859703</v>
      </c>
      <c r="AH57" s="2">
        <f t="shared" si="10"/>
        <v>116</v>
      </c>
      <c r="AI57" s="2">
        <f t="shared" si="10"/>
        <v>0</v>
      </c>
      <c r="AL57" s="4">
        <v>56</v>
      </c>
      <c r="AM57" s="4">
        <v>6</v>
      </c>
      <c r="AN57" s="4">
        <v>11</v>
      </c>
      <c r="AO57" s="4">
        <v>17.8</v>
      </c>
    </row>
    <row r="58" spans="1:41" ht="12.75">
      <c r="A58" s="2" t="s">
        <v>60</v>
      </c>
      <c r="B58" s="2">
        <v>-0.002</v>
      </c>
      <c r="C58" s="2">
        <v>0.004</v>
      </c>
      <c r="D58" s="2">
        <v>0</v>
      </c>
      <c r="E58" s="2">
        <v>117</v>
      </c>
      <c r="F58" s="2">
        <f t="shared" si="0"/>
        <v>117</v>
      </c>
      <c r="G58" s="2">
        <f t="shared" si="4"/>
        <v>0</v>
      </c>
      <c r="H58" s="2">
        <v>6</v>
      </c>
      <c r="I58" s="2">
        <f t="shared" si="5"/>
        <v>6</v>
      </c>
      <c r="J58" s="2">
        <v>1.08</v>
      </c>
      <c r="K58" s="2">
        <v>1.1</v>
      </c>
      <c r="L58" s="2">
        <v>30.2986</v>
      </c>
      <c r="M58" s="2">
        <v>100.6252</v>
      </c>
      <c r="N58" s="2">
        <v>9.144</v>
      </c>
      <c r="O58" s="2">
        <v>8.125</v>
      </c>
      <c r="P58" s="2">
        <v>4.194</v>
      </c>
      <c r="Q58" s="2">
        <v>-0.109</v>
      </c>
      <c r="R58" s="6">
        <f t="shared" si="6"/>
        <v>0.16899999999999998</v>
      </c>
      <c r="S58" s="2">
        <f t="shared" si="7"/>
        <v>0.4759292958702786</v>
      </c>
      <c r="T58" s="2">
        <f t="shared" si="8"/>
        <v>-0.009820618635121958</v>
      </c>
      <c r="U58" s="3">
        <f t="shared" si="1"/>
        <v>8.244957864387562</v>
      </c>
      <c r="V58" s="3">
        <f t="shared" si="2"/>
        <v>4.254875854970369</v>
      </c>
      <c r="W58" s="3">
        <f t="shared" si="3"/>
        <v>-0.11062812229308053</v>
      </c>
      <c r="AE58" s="3">
        <f t="shared" si="9"/>
        <v>8.244957864387562</v>
      </c>
      <c r="AF58" s="3">
        <f t="shared" si="9"/>
        <v>4.254875854970369</v>
      </c>
      <c r="AG58" s="3">
        <f t="shared" si="9"/>
        <v>-0.11062812229308053</v>
      </c>
      <c r="AH58" s="2">
        <f t="shared" si="10"/>
        <v>117</v>
      </c>
      <c r="AI58" s="2">
        <f t="shared" si="10"/>
        <v>0</v>
      </c>
      <c r="AL58" s="4">
        <v>57</v>
      </c>
      <c r="AM58" s="4">
        <v>6</v>
      </c>
      <c r="AN58" s="4">
        <v>11</v>
      </c>
      <c r="AO58" s="4">
        <v>23</v>
      </c>
    </row>
    <row r="59" spans="1:41" ht="12.75">
      <c r="A59" s="2" t="s">
        <v>60</v>
      </c>
      <c r="B59" s="2">
        <v>-0.002</v>
      </c>
      <c r="C59" s="2">
        <v>0.004</v>
      </c>
      <c r="D59" s="2">
        <v>0</v>
      </c>
      <c r="E59" s="2">
        <v>118</v>
      </c>
      <c r="F59" s="2">
        <f t="shared" si="0"/>
        <v>118</v>
      </c>
      <c r="G59" s="2">
        <f t="shared" si="4"/>
        <v>0</v>
      </c>
      <c r="H59" s="2">
        <v>4</v>
      </c>
      <c r="I59" s="2">
        <f t="shared" si="5"/>
        <v>4</v>
      </c>
      <c r="J59" s="2">
        <v>1.08</v>
      </c>
      <c r="K59" s="2">
        <v>1.1</v>
      </c>
      <c r="L59" s="2">
        <v>26.5432</v>
      </c>
      <c r="M59" s="2">
        <v>100.3684</v>
      </c>
      <c r="N59" s="2">
        <v>10.756</v>
      </c>
      <c r="O59" s="2">
        <v>9.832</v>
      </c>
      <c r="P59" s="2">
        <v>4.36</v>
      </c>
      <c r="Q59" s="2">
        <v>-0.081</v>
      </c>
      <c r="R59" s="6">
        <f t="shared" si="6"/>
        <v>0.20199999999999999</v>
      </c>
      <c r="S59" s="2">
        <f t="shared" si="7"/>
        <v>0.416939610613823</v>
      </c>
      <c r="T59" s="2">
        <f t="shared" si="8"/>
        <v>-0.005786813667912449</v>
      </c>
      <c r="U59" s="3">
        <f t="shared" si="1"/>
        <v>9.970458343484713</v>
      </c>
      <c r="V59" s="3">
        <f t="shared" si="2"/>
        <v>4.420869921610999</v>
      </c>
      <c r="W59" s="3">
        <f t="shared" si="3"/>
        <v>-0.08282708534049672</v>
      </c>
      <c r="AE59" s="3">
        <f t="shared" si="9"/>
        <v>9.970458343484713</v>
      </c>
      <c r="AF59" s="3">
        <f t="shared" si="9"/>
        <v>4.420869921610999</v>
      </c>
      <c r="AG59" s="3">
        <f t="shared" si="9"/>
        <v>-0.08282708534049672</v>
      </c>
      <c r="AH59" s="2">
        <f t="shared" si="10"/>
        <v>118</v>
      </c>
      <c r="AI59" s="2">
        <f t="shared" si="10"/>
        <v>0</v>
      </c>
      <c r="AL59" s="4">
        <v>58</v>
      </c>
      <c r="AM59" s="4">
        <v>2</v>
      </c>
      <c r="AN59" s="4">
        <v>11</v>
      </c>
      <c r="AO59" s="4">
        <v>18.1</v>
      </c>
    </row>
    <row r="60" spans="1:41" ht="12.75">
      <c r="A60" s="2" t="s">
        <v>60</v>
      </c>
      <c r="B60" s="2">
        <v>-0.002</v>
      </c>
      <c r="C60" s="2">
        <v>0.004</v>
      </c>
      <c r="D60" s="2">
        <v>0</v>
      </c>
      <c r="E60" s="2">
        <v>124</v>
      </c>
      <c r="F60" s="2">
        <f t="shared" si="0"/>
        <v>124</v>
      </c>
      <c r="G60" s="2">
        <f t="shared" si="4"/>
        <v>0</v>
      </c>
      <c r="H60" s="2">
        <v>2</v>
      </c>
      <c r="I60" s="2">
        <f t="shared" si="5"/>
        <v>2</v>
      </c>
      <c r="J60" s="2">
        <v>1.08</v>
      </c>
      <c r="K60" s="2">
        <v>1.1</v>
      </c>
      <c r="L60" s="2">
        <v>34.8226</v>
      </c>
      <c r="M60" s="2">
        <v>100.1899</v>
      </c>
      <c r="N60" s="2">
        <v>16.744</v>
      </c>
      <c r="O60" s="2">
        <v>14.298</v>
      </c>
      <c r="P60" s="2">
        <v>8.713</v>
      </c>
      <c r="Q60" s="2">
        <v>-0.069</v>
      </c>
      <c r="R60" s="6">
        <f t="shared" si="6"/>
        <v>0.13699999999999998</v>
      </c>
      <c r="S60" s="2">
        <f t="shared" si="7"/>
        <v>0.5469921216944797</v>
      </c>
      <c r="T60" s="2">
        <f t="shared" si="8"/>
        <v>-0.002982942224583507</v>
      </c>
      <c r="U60" s="3">
        <f t="shared" si="1"/>
        <v>14.400076485894566</v>
      </c>
      <c r="V60" s="3">
        <f t="shared" si="2"/>
        <v>8.774494232122999</v>
      </c>
      <c r="W60" s="3">
        <f t="shared" si="3"/>
        <v>-0.0701506417777967</v>
      </c>
      <c r="AE60" s="3">
        <f t="shared" si="9"/>
        <v>14.400076485894566</v>
      </c>
      <c r="AF60" s="3">
        <f t="shared" si="9"/>
        <v>8.774494232122999</v>
      </c>
      <c r="AG60" s="3">
        <f t="shared" si="9"/>
        <v>-0.0701506417777967</v>
      </c>
      <c r="AH60" s="2">
        <f t="shared" si="10"/>
        <v>124</v>
      </c>
      <c r="AI60" s="2">
        <f t="shared" si="10"/>
        <v>0</v>
      </c>
      <c r="AL60" s="4">
        <v>59</v>
      </c>
      <c r="AM60" s="4">
        <v>4</v>
      </c>
      <c r="AN60" s="4">
        <v>11</v>
      </c>
      <c r="AO60" s="4">
        <v>15.6</v>
      </c>
    </row>
    <row r="61" spans="1:41" ht="12.75">
      <c r="A61" s="2" t="s">
        <v>60</v>
      </c>
      <c r="B61" s="2">
        <v>-0.002</v>
      </c>
      <c r="C61" s="2">
        <v>0.004</v>
      </c>
      <c r="D61" s="2">
        <v>0</v>
      </c>
      <c r="E61" s="2">
        <v>123</v>
      </c>
      <c r="F61" s="2">
        <f t="shared" si="0"/>
        <v>123</v>
      </c>
      <c r="G61" s="2">
        <f t="shared" si="4"/>
        <v>0</v>
      </c>
      <c r="H61" s="2">
        <v>6</v>
      </c>
      <c r="I61" s="2">
        <f t="shared" si="5"/>
        <v>6</v>
      </c>
      <c r="J61" s="2">
        <v>1.08</v>
      </c>
      <c r="K61" s="2">
        <v>1.1</v>
      </c>
      <c r="L61" s="2">
        <v>37.7046</v>
      </c>
      <c r="M61" s="2">
        <v>99.6897</v>
      </c>
      <c r="N61" s="2">
        <v>16.052</v>
      </c>
      <c r="O61" s="2">
        <v>13.316</v>
      </c>
      <c r="P61" s="2">
        <v>8.965</v>
      </c>
      <c r="Q61" s="2">
        <v>0.058</v>
      </c>
      <c r="R61" s="6">
        <f t="shared" si="6"/>
        <v>0.209</v>
      </c>
      <c r="S61" s="2">
        <f t="shared" si="7"/>
        <v>0.5922624718327086</v>
      </c>
      <c r="T61" s="2">
        <f t="shared" si="8"/>
        <v>0.004874181002044287</v>
      </c>
      <c r="U61" s="3">
        <f t="shared" si="1"/>
        <v>13.444045991733672</v>
      </c>
      <c r="V61" s="3">
        <f t="shared" si="2"/>
        <v>9.051002239862555</v>
      </c>
      <c r="W61" s="3">
        <f t="shared" si="3"/>
        <v>0.05874939354203479</v>
      </c>
      <c r="AE61" s="3">
        <f t="shared" si="9"/>
        <v>13.444045991733672</v>
      </c>
      <c r="AF61" s="3">
        <f t="shared" si="9"/>
        <v>9.051002239862555</v>
      </c>
      <c r="AG61" s="3">
        <f t="shared" si="9"/>
        <v>0.05874939354203479</v>
      </c>
      <c r="AH61" s="2">
        <f t="shared" si="10"/>
        <v>123</v>
      </c>
      <c r="AI61" s="2">
        <f t="shared" si="10"/>
        <v>0</v>
      </c>
      <c r="AL61" s="4">
        <v>60</v>
      </c>
      <c r="AM61" s="4">
        <v>2</v>
      </c>
      <c r="AN61" s="4">
        <v>11</v>
      </c>
      <c r="AO61" s="4">
        <v>11.3</v>
      </c>
    </row>
    <row r="62" spans="1:41" ht="12.75">
      <c r="A62" s="2" t="s">
        <v>60</v>
      </c>
      <c r="B62" s="2">
        <v>-0.002</v>
      </c>
      <c r="C62" s="2">
        <v>0.004</v>
      </c>
      <c r="D62" s="2">
        <v>0</v>
      </c>
      <c r="E62" s="2">
        <v>122</v>
      </c>
      <c r="F62" s="2">
        <f t="shared" si="0"/>
        <v>122</v>
      </c>
      <c r="G62" s="2">
        <f t="shared" si="4"/>
        <v>0</v>
      </c>
      <c r="H62" s="2">
        <v>2</v>
      </c>
      <c r="I62" s="2">
        <f t="shared" si="5"/>
        <v>2</v>
      </c>
      <c r="J62" s="2">
        <v>1.08</v>
      </c>
      <c r="K62" s="2">
        <v>1.1</v>
      </c>
      <c r="L62" s="2">
        <v>40.7621</v>
      </c>
      <c r="M62" s="2">
        <v>99.3864</v>
      </c>
      <c r="N62" s="2">
        <v>15.067</v>
      </c>
      <c r="O62" s="2">
        <v>12.08</v>
      </c>
      <c r="P62" s="2">
        <v>9.005</v>
      </c>
      <c r="Q62" s="2">
        <v>0.125</v>
      </c>
      <c r="R62" s="6">
        <f t="shared" si="6"/>
        <v>0.087</v>
      </c>
      <c r="S62" s="2">
        <f t="shared" si="7"/>
        <v>0.6402895695244626</v>
      </c>
      <c r="T62" s="2">
        <f t="shared" si="8"/>
        <v>0.009638406261213373</v>
      </c>
      <c r="U62" s="3">
        <f t="shared" si="1"/>
        <v>12.154985821409587</v>
      </c>
      <c r="V62" s="3">
        <f t="shared" si="2"/>
        <v>9.060881621237712</v>
      </c>
      <c r="W62" s="3">
        <f t="shared" si="3"/>
        <v>0.12563888283755664</v>
      </c>
      <c r="AE62" s="3">
        <f t="shared" si="9"/>
        <v>12.154985821409587</v>
      </c>
      <c r="AF62" s="3">
        <f t="shared" si="9"/>
        <v>9.060881621237712</v>
      </c>
      <c r="AG62" s="3">
        <f t="shared" si="9"/>
        <v>0.12563888283755664</v>
      </c>
      <c r="AH62" s="2">
        <f t="shared" si="10"/>
        <v>122</v>
      </c>
      <c r="AI62" s="2">
        <f t="shared" si="10"/>
        <v>0</v>
      </c>
      <c r="AL62" s="4">
        <v>61</v>
      </c>
      <c r="AM62" s="4">
        <v>6</v>
      </c>
      <c r="AN62" s="4">
        <v>11</v>
      </c>
      <c r="AO62" s="4">
        <v>21.7</v>
      </c>
    </row>
    <row r="63" spans="1:41" ht="12.75">
      <c r="A63" s="2" t="s">
        <v>60</v>
      </c>
      <c r="B63" s="2">
        <v>-0.002</v>
      </c>
      <c r="C63" s="2">
        <v>0.004</v>
      </c>
      <c r="D63" s="2">
        <v>0</v>
      </c>
      <c r="E63" s="2">
        <v>120</v>
      </c>
      <c r="F63" s="2">
        <f t="shared" si="0"/>
        <v>120</v>
      </c>
      <c r="G63" s="2">
        <f t="shared" si="4"/>
        <v>0</v>
      </c>
      <c r="H63" s="2">
        <v>4</v>
      </c>
      <c r="I63" s="2">
        <f t="shared" si="5"/>
        <v>4</v>
      </c>
      <c r="J63" s="2">
        <v>1.08</v>
      </c>
      <c r="K63" s="2">
        <v>1.1</v>
      </c>
      <c r="L63" s="2">
        <v>45.2949</v>
      </c>
      <c r="M63" s="2">
        <v>99.1826</v>
      </c>
      <c r="N63" s="2">
        <v>14.154</v>
      </c>
      <c r="O63" s="2">
        <v>10.717</v>
      </c>
      <c r="P63" s="2">
        <v>9.246</v>
      </c>
      <c r="Q63" s="2">
        <v>0.162</v>
      </c>
      <c r="R63" s="6">
        <f t="shared" si="6"/>
        <v>0.21600000000000003</v>
      </c>
      <c r="S63" s="2">
        <f t="shared" si="7"/>
        <v>0.7114906254254216</v>
      </c>
      <c r="T63" s="2">
        <f t="shared" si="8"/>
        <v>0.01283968917522138</v>
      </c>
      <c r="U63" s="3">
        <f t="shared" si="1"/>
        <v>10.836863508535457</v>
      </c>
      <c r="V63" s="3">
        <f t="shared" si="2"/>
        <v>9.348443020413304</v>
      </c>
      <c r="W63" s="3">
        <f t="shared" si="3"/>
        <v>0.1631146156136745</v>
      </c>
      <c r="AE63" s="3">
        <f t="shared" si="9"/>
        <v>10.836863508535457</v>
      </c>
      <c r="AF63" s="3">
        <f t="shared" si="9"/>
        <v>9.348443020413304</v>
      </c>
      <c r="AG63" s="3">
        <f t="shared" si="9"/>
        <v>0.1631146156136745</v>
      </c>
      <c r="AH63" s="2">
        <f t="shared" si="10"/>
        <v>120</v>
      </c>
      <c r="AI63" s="2">
        <f t="shared" si="10"/>
        <v>0</v>
      </c>
      <c r="AL63" s="4">
        <v>62</v>
      </c>
      <c r="AM63" s="4">
        <v>6</v>
      </c>
      <c r="AN63" s="4">
        <v>14</v>
      </c>
      <c r="AO63" s="4">
        <v>22</v>
      </c>
    </row>
    <row r="64" spans="1:41" ht="12.75">
      <c r="A64" s="2" t="s">
        <v>60</v>
      </c>
      <c r="B64" s="2">
        <v>-0.002</v>
      </c>
      <c r="C64" s="2">
        <v>0.004</v>
      </c>
      <c r="D64" s="2">
        <v>0</v>
      </c>
      <c r="E64" s="2">
        <v>119</v>
      </c>
      <c r="F64" s="2">
        <f t="shared" si="0"/>
        <v>119</v>
      </c>
      <c r="G64" s="2">
        <f t="shared" si="4"/>
        <v>0</v>
      </c>
      <c r="H64" s="2">
        <v>6</v>
      </c>
      <c r="I64" s="2">
        <f t="shared" si="5"/>
        <v>6</v>
      </c>
      <c r="J64" s="2">
        <v>1.08</v>
      </c>
      <c r="K64" s="2">
        <v>1.1</v>
      </c>
      <c r="L64" s="2">
        <v>54.6025</v>
      </c>
      <c r="M64" s="2">
        <v>99.3919</v>
      </c>
      <c r="N64" s="2">
        <v>14.633</v>
      </c>
      <c r="O64" s="2">
        <v>9.57</v>
      </c>
      <c r="P64" s="2">
        <v>11.072</v>
      </c>
      <c r="Q64" s="2">
        <v>0.12</v>
      </c>
      <c r="R64" s="6">
        <f t="shared" si="6"/>
        <v>0.204</v>
      </c>
      <c r="S64" s="2">
        <f t="shared" si="7"/>
        <v>0.8576940643381834</v>
      </c>
      <c r="T64" s="2">
        <f t="shared" si="8"/>
        <v>0.009552012463239556</v>
      </c>
      <c r="U64" s="3">
        <f t="shared" si="1"/>
        <v>9.669658377836656</v>
      </c>
      <c r="V64" s="3">
        <f t="shared" si="2"/>
        <v>11.185918659313547</v>
      </c>
      <c r="W64" s="3">
        <f t="shared" si="3"/>
        <v>0.12074676331183784</v>
      </c>
      <c r="AE64" s="3">
        <f t="shared" si="9"/>
        <v>9.669658377836656</v>
      </c>
      <c r="AF64" s="3">
        <f t="shared" si="9"/>
        <v>11.185918659313547</v>
      </c>
      <c r="AG64" s="3">
        <f t="shared" si="9"/>
        <v>0.12074676331183784</v>
      </c>
      <c r="AH64" s="2">
        <f t="shared" si="10"/>
        <v>119</v>
      </c>
      <c r="AI64" s="2">
        <f t="shared" si="10"/>
        <v>0</v>
      </c>
      <c r="AL64" s="4">
        <v>63</v>
      </c>
      <c r="AM64" s="4">
        <v>6</v>
      </c>
      <c r="AN64" s="4">
        <v>11</v>
      </c>
      <c r="AO64" s="4">
        <v>23.3</v>
      </c>
    </row>
    <row r="65" spans="1:41" ht="12.75">
      <c r="A65" s="2" t="s">
        <v>60</v>
      </c>
      <c r="B65" s="2">
        <v>-0.002</v>
      </c>
      <c r="C65" s="2">
        <v>0.004</v>
      </c>
      <c r="D65" s="2">
        <v>0</v>
      </c>
      <c r="E65" s="2">
        <v>168</v>
      </c>
      <c r="F65" s="2">
        <f aca="true" t="shared" si="11" ref="F65:F128">IF(ISNUMBER(E65)=TRUE,E65,VALUE(RIGHT(E65,LEN(E65)-1)))</f>
        <v>168</v>
      </c>
      <c r="G65" s="2">
        <f t="shared" si="4"/>
        <v>0</v>
      </c>
      <c r="H65" s="2">
        <v>2</v>
      </c>
      <c r="I65" s="2">
        <f t="shared" si="5"/>
        <v>2</v>
      </c>
      <c r="J65" s="2">
        <v>1.08</v>
      </c>
      <c r="K65" s="2">
        <v>1.1</v>
      </c>
      <c r="L65" s="2">
        <v>65.4509</v>
      </c>
      <c r="M65" s="2">
        <v>97.8161</v>
      </c>
      <c r="N65" s="2">
        <v>15.921</v>
      </c>
      <c r="O65" s="2">
        <v>8.215</v>
      </c>
      <c r="P65" s="2">
        <v>13.63</v>
      </c>
      <c r="Q65" s="2">
        <v>0.526</v>
      </c>
      <c r="R65" s="6">
        <f t="shared" si="6"/>
        <v>0.22899999999999998</v>
      </c>
      <c r="S65" s="2">
        <f t="shared" si="7"/>
        <v>1.0281003330542011</v>
      </c>
      <c r="T65" s="2">
        <f t="shared" si="8"/>
        <v>0.0343046209808735</v>
      </c>
      <c r="U65" s="3">
        <f t="shared" si="1"/>
        <v>8.300412572256747</v>
      </c>
      <c r="V65" s="3">
        <f t="shared" si="2"/>
        <v>13.770222583178265</v>
      </c>
      <c r="W65" s="3">
        <f t="shared" si="3"/>
        <v>0.529983864114839</v>
      </c>
      <c r="AE65" s="3">
        <f t="shared" si="9"/>
        <v>8.300412572256747</v>
      </c>
      <c r="AF65" s="3">
        <f t="shared" si="9"/>
        <v>13.770222583178265</v>
      </c>
      <c r="AG65" s="3">
        <f t="shared" si="9"/>
        <v>0.529983864114839</v>
      </c>
      <c r="AH65" s="2">
        <f t="shared" si="10"/>
        <v>168</v>
      </c>
      <c r="AI65" s="2">
        <f t="shared" si="10"/>
        <v>0</v>
      </c>
      <c r="AL65" s="4">
        <v>64</v>
      </c>
      <c r="AM65" s="4">
        <v>6</v>
      </c>
      <c r="AN65" s="4">
        <v>22</v>
      </c>
      <c r="AO65" s="4">
        <v>10</v>
      </c>
    </row>
    <row r="66" spans="1:41" ht="12.75">
      <c r="A66" s="2" t="s">
        <v>60</v>
      </c>
      <c r="B66" s="2">
        <v>-0.002</v>
      </c>
      <c r="C66" s="2">
        <v>0.004</v>
      </c>
      <c r="D66" s="2">
        <v>0</v>
      </c>
      <c r="E66" s="2">
        <v>171</v>
      </c>
      <c r="F66" s="2">
        <f t="shared" si="11"/>
        <v>171</v>
      </c>
      <c r="G66" s="2">
        <f aca="true" t="shared" si="12" ref="G66:G85">IF(AND(LEFT(E66)&lt;&gt;"A",LEFT(E66)&lt;&gt;"B"),0,IF(LEFT(E66)="B",2,1))</f>
        <v>0</v>
      </c>
      <c r="H66" s="2">
        <v>4</v>
      </c>
      <c r="I66" s="2">
        <f t="shared" si="5"/>
        <v>4</v>
      </c>
      <c r="J66" s="2">
        <v>1.08</v>
      </c>
      <c r="K66" s="2">
        <v>1.1</v>
      </c>
      <c r="L66" s="2">
        <v>58.4686</v>
      </c>
      <c r="M66" s="2">
        <v>99.0127</v>
      </c>
      <c r="N66" s="2">
        <v>18.483</v>
      </c>
      <c r="O66" s="2">
        <v>11.217</v>
      </c>
      <c r="P66" s="2">
        <v>14.69</v>
      </c>
      <c r="Q66" s="2">
        <v>0.267</v>
      </c>
      <c r="R66" s="6">
        <f t="shared" si="6"/>
        <v>0.11</v>
      </c>
      <c r="S66" s="2">
        <f aca="true" t="shared" si="13" ref="S66:S85">PI()/200*L66</f>
        <v>0.918422621128401</v>
      </c>
      <c r="T66" s="2">
        <f aca="true" t="shared" si="14" ref="T66:T85">PI()/2-PI()/200*M66</f>
        <v>0.01550847213444606</v>
      </c>
      <c r="U66" s="3">
        <f aca="true" t="shared" si="15" ref="U66:U129">COS(S66)*COS(T66)*(N66+(R66/2+0.05))+B66</f>
        <v>11.280941364146583</v>
      </c>
      <c r="V66" s="3">
        <f aca="true" t="shared" si="16" ref="V66:V129">SIN(S66)*COS(T66)*(N66+(R66/2+0.05))+C66</f>
        <v>14.7730854283213</v>
      </c>
      <c r="W66" s="3">
        <f aca="true" t="shared" si="17" ref="W66:W129">SIN(T66)*(N66+R66/2)+(J66-K66)+D66</f>
        <v>0.2674845321577728</v>
      </c>
      <c r="AE66" s="3">
        <f aca="true" t="shared" si="18" ref="AE66:AG85">IF(AA66&lt;&gt;"",AA66,U66)</f>
        <v>11.280941364146583</v>
      </c>
      <c r="AF66" s="3">
        <f t="shared" si="18"/>
        <v>14.7730854283213</v>
      </c>
      <c r="AG66" s="3">
        <f t="shared" si="18"/>
        <v>0.2674845321577728</v>
      </c>
      <c r="AH66" s="2">
        <f aca="true" t="shared" si="19" ref="AH66:AI85">F66</f>
        <v>171</v>
      </c>
      <c r="AI66" s="2">
        <f t="shared" si="19"/>
        <v>0</v>
      </c>
      <c r="AL66" s="4">
        <v>65</v>
      </c>
      <c r="AM66" s="4">
        <v>2</v>
      </c>
      <c r="AN66" s="4">
        <v>11</v>
      </c>
      <c r="AO66" s="4">
        <v>17.7</v>
      </c>
    </row>
    <row r="67" spans="1:41" ht="12.75">
      <c r="A67" s="2" t="s">
        <v>60</v>
      </c>
      <c r="B67" s="2">
        <v>-0.002</v>
      </c>
      <c r="C67" s="2">
        <v>0.004</v>
      </c>
      <c r="D67" s="2">
        <v>0</v>
      </c>
      <c r="E67" s="2">
        <v>166</v>
      </c>
      <c r="F67" s="2">
        <f t="shared" si="11"/>
        <v>166</v>
      </c>
      <c r="G67" s="2">
        <f t="shared" si="12"/>
        <v>0</v>
      </c>
      <c r="H67" s="2">
        <v>2</v>
      </c>
      <c r="I67" s="2">
        <f aca="true" t="shared" si="20" ref="I67:I130">VLOOKUP(F67,$AL$2:$AO$526,2,FALSE)</f>
        <v>2</v>
      </c>
      <c r="J67" s="2">
        <v>1.08</v>
      </c>
      <c r="K67" s="2">
        <v>1.1</v>
      </c>
      <c r="L67" s="2">
        <v>56.1026</v>
      </c>
      <c r="M67" s="2">
        <v>98.4429</v>
      </c>
      <c r="N67" s="2">
        <v>17.262</v>
      </c>
      <c r="O67" s="2">
        <v>10.976</v>
      </c>
      <c r="P67" s="2">
        <v>13.319</v>
      </c>
      <c r="Q67" s="2">
        <v>0.402</v>
      </c>
      <c r="R67" s="6">
        <f aca="true" t="shared" si="21" ref="R67:R130">VLOOKUP($F67,$AL$2:$AO$526,4,FALSE)/100</f>
        <v>0.107</v>
      </c>
      <c r="S67" s="2">
        <f t="shared" si="13"/>
        <v>0.8812575800364337</v>
      </c>
      <c r="T67" s="2">
        <f t="shared" si="14"/>
        <v>0.02445886960452337</v>
      </c>
      <c r="U67" s="3">
        <f t="shared" si="15"/>
        <v>11.042303288796958</v>
      </c>
      <c r="V67" s="3">
        <f t="shared" si="16"/>
        <v>13.39816240735486</v>
      </c>
      <c r="W67" s="3">
        <f t="shared" si="17"/>
        <v>0.403475330637358</v>
      </c>
      <c r="AE67" s="3">
        <f t="shared" si="18"/>
        <v>11.042303288796958</v>
      </c>
      <c r="AF67" s="3">
        <f t="shared" si="18"/>
        <v>13.39816240735486</v>
      </c>
      <c r="AG67" s="3">
        <f t="shared" si="18"/>
        <v>0.403475330637358</v>
      </c>
      <c r="AH67" s="2">
        <f t="shared" si="19"/>
        <v>166</v>
      </c>
      <c r="AI67" s="2">
        <f t="shared" si="19"/>
        <v>0</v>
      </c>
      <c r="AL67" s="4">
        <v>66</v>
      </c>
      <c r="AM67" s="4">
        <v>6</v>
      </c>
      <c r="AN67" s="4">
        <v>11</v>
      </c>
      <c r="AO67" s="4">
        <v>19.7</v>
      </c>
    </row>
    <row r="68" spans="1:41" ht="12.75">
      <c r="A68" s="2" t="s">
        <v>60</v>
      </c>
      <c r="B68" s="2">
        <v>-0.002</v>
      </c>
      <c r="C68" s="2">
        <v>0.004</v>
      </c>
      <c r="D68" s="2">
        <v>0</v>
      </c>
      <c r="E68" s="2">
        <v>121</v>
      </c>
      <c r="F68" s="2">
        <f t="shared" si="11"/>
        <v>121</v>
      </c>
      <c r="G68" s="2">
        <f t="shared" si="12"/>
        <v>0</v>
      </c>
      <c r="H68" s="2">
        <v>2</v>
      </c>
      <c r="I68" s="2">
        <f t="shared" si="20"/>
        <v>2</v>
      </c>
      <c r="J68" s="2">
        <v>1.08</v>
      </c>
      <c r="K68" s="2">
        <v>1.1</v>
      </c>
      <c r="L68" s="2">
        <v>47.7987</v>
      </c>
      <c r="M68" s="2">
        <v>99.7269</v>
      </c>
      <c r="N68" s="2">
        <v>16.746</v>
      </c>
      <c r="O68" s="2">
        <v>12.241</v>
      </c>
      <c r="P68" s="2">
        <v>11.429</v>
      </c>
      <c r="Q68" s="2">
        <v>0.052</v>
      </c>
      <c r="R68" s="6">
        <f t="shared" si="21"/>
        <v>0.10400000000000001</v>
      </c>
      <c r="S68" s="2">
        <f t="shared" si="13"/>
        <v>0.7508202238557122</v>
      </c>
      <c r="T68" s="2">
        <f t="shared" si="14"/>
        <v>0.004289844768476714</v>
      </c>
      <c r="U68" s="3">
        <f t="shared" si="15"/>
        <v>12.31595691827966</v>
      </c>
      <c r="V68" s="3">
        <f t="shared" si="16"/>
        <v>11.498251505504227</v>
      </c>
      <c r="W68" s="3">
        <f t="shared" si="17"/>
        <v>0.05206059140133805</v>
      </c>
      <c r="AE68" s="3">
        <f t="shared" si="18"/>
        <v>12.31595691827966</v>
      </c>
      <c r="AF68" s="3">
        <f t="shared" si="18"/>
        <v>11.498251505504227</v>
      </c>
      <c r="AG68" s="3">
        <f t="shared" si="18"/>
        <v>0.05206059140133805</v>
      </c>
      <c r="AH68" s="2">
        <f t="shared" si="19"/>
        <v>121</v>
      </c>
      <c r="AI68" s="2">
        <f t="shared" si="19"/>
        <v>0</v>
      </c>
      <c r="AL68" s="4">
        <v>67</v>
      </c>
      <c r="AM68" s="4">
        <v>6</v>
      </c>
      <c r="AN68" s="4">
        <v>11</v>
      </c>
      <c r="AO68" s="4">
        <v>20.5</v>
      </c>
    </row>
    <row r="69" spans="1:41" ht="12.75">
      <c r="A69" s="2" t="s">
        <v>60</v>
      </c>
      <c r="B69" s="2">
        <v>-0.002</v>
      </c>
      <c r="C69" s="2">
        <v>0.004</v>
      </c>
      <c r="D69" s="2">
        <v>0</v>
      </c>
      <c r="E69" s="2">
        <v>172</v>
      </c>
      <c r="F69" s="2">
        <f t="shared" si="11"/>
        <v>172</v>
      </c>
      <c r="G69" s="2">
        <f t="shared" si="12"/>
        <v>0</v>
      </c>
      <c r="H69" s="2">
        <v>2</v>
      </c>
      <c r="I69" s="2">
        <f t="shared" si="20"/>
        <v>2</v>
      </c>
      <c r="J69" s="2">
        <v>1.08</v>
      </c>
      <c r="K69" s="2">
        <v>1.1</v>
      </c>
      <c r="L69" s="2">
        <v>56.1971</v>
      </c>
      <c r="M69" s="2">
        <v>98.5092</v>
      </c>
      <c r="N69" s="2">
        <v>21.444</v>
      </c>
      <c r="O69" s="2">
        <v>13.612</v>
      </c>
      <c r="P69" s="2">
        <v>16.565</v>
      </c>
      <c r="Q69" s="2">
        <v>0.482</v>
      </c>
      <c r="R69" s="6">
        <f t="shared" si="21"/>
        <v>0.094</v>
      </c>
      <c r="S69" s="2">
        <f t="shared" si="13"/>
        <v>0.8827419825652548</v>
      </c>
      <c r="T69" s="2">
        <f t="shared" si="14"/>
        <v>0.0234174316398581</v>
      </c>
      <c r="U69" s="3">
        <f t="shared" si="15"/>
        <v>13.67354700302304</v>
      </c>
      <c r="V69" s="3">
        <f t="shared" si="16"/>
        <v>16.63949479617985</v>
      </c>
      <c r="W69" s="3">
        <f t="shared" si="17"/>
        <v>0.483218028305884</v>
      </c>
      <c r="AE69" s="3">
        <f t="shared" si="18"/>
        <v>13.67354700302304</v>
      </c>
      <c r="AF69" s="3">
        <f t="shared" si="18"/>
        <v>16.63949479617985</v>
      </c>
      <c r="AG69" s="3">
        <f t="shared" si="18"/>
        <v>0.483218028305884</v>
      </c>
      <c r="AH69" s="2">
        <f t="shared" si="19"/>
        <v>172</v>
      </c>
      <c r="AI69" s="2">
        <f t="shared" si="19"/>
        <v>0</v>
      </c>
      <c r="AL69" s="4">
        <v>68</v>
      </c>
      <c r="AM69" s="4">
        <v>6</v>
      </c>
      <c r="AN69" s="4">
        <v>11</v>
      </c>
      <c r="AO69" s="4">
        <v>26.2</v>
      </c>
    </row>
    <row r="70" spans="1:41" ht="12.75">
      <c r="A70" s="2" t="s">
        <v>60</v>
      </c>
      <c r="B70" s="2">
        <v>-0.002</v>
      </c>
      <c r="C70" s="2">
        <v>0.004</v>
      </c>
      <c r="D70" s="2">
        <v>0</v>
      </c>
      <c r="E70" s="2">
        <v>173</v>
      </c>
      <c r="F70" s="2">
        <f t="shared" si="11"/>
        <v>173</v>
      </c>
      <c r="G70" s="2">
        <f t="shared" si="12"/>
        <v>0</v>
      </c>
      <c r="H70" s="2">
        <v>2</v>
      </c>
      <c r="I70" s="2">
        <f t="shared" si="20"/>
        <v>2</v>
      </c>
      <c r="J70" s="2">
        <v>1.08</v>
      </c>
      <c r="K70" s="2">
        <v>1.1</v>
      </c>
      <c r="L70" s="2">
        <v>48.4686</v>
      </c>
      <c r="M70" s="2">
        <v>98.535</v>
      </c>
      <c r="N70" s="2">
        <v>21.396</v>
      </c>
      <c r="O70" s="2">
        <v>15.483</v>
      </c>
      <c r="P70" s="2">
        <v>14.762</v>
      </c>
      <c r="Q70" s="2">
        <v>0.472</v>
      </c>
      <c r="R70" s="6">
        <f t="shared" si="21"/>
        <v>0.075</v>
      </c>
      <c r="S70" s="2">
        <f t="shared" si="13"/>
        <v>0.7613429884489114</v>
      </c>
      <c r="T70" s="2">
        <f t="shared" si="14"/>
        <v>0.02301216618754509</v>
      </c>
      <c r="U70" s="3">
        <f t="shared" si="15"/>
        <v>15.546005866647505</v>
      </c>
      <c r="V70" s="3">
        <f t="shared" si="16"/>
        <v>14.821419327461928</v>
      </c>
      <c r="W70" s="3">
        <f t="shared" si="17"/>
        <v>0.47318773255907515</v>
      </c>
      <c r="AE70" s="3">
        <f t="shared" si="18"/>
        <v>15.546005866647505</v>
      </c>
      <c r="AF70" s="3">
        <f t="shared" si="18"/>
        <v>14.821419327461928</v>
      </c>
      <c r="AG70" s="3">
        <f t="shared" si="18"/>
        <v>0.47318773255907515</v>
      </c>
      <c r="AH70" s="2">
        <f t="shared" si="19"/>
        <v>173</v>
      </c>
      <c r="AI70" s="2">
        <f t="shared" si="19"/>
        <v>0</v>
      </c>
      <c r="AL70" s="4">
        <v>69</v>
      </c>
      <c r="AM70" s="4">
        <v>4</v>
      </c>
      <c r="AN70" s="4">
        <v>11</v>
      </c>
      <c r="AO70" s="4">
        <v>16.5</v>
      </c>
    </row>
    <row r="71" spans="1:41" ht="12.75">
      <c r="A71" s="2" t="s">
        <v>60</v>
      </c>
      <c r="B71" s="2">
        <v>-0.002</v>
      </c>
      <c r="C71" s="2">
        <v>0.004</v>
      </c>
      <c r="D71" s="2">
        <v>0</v>
      </c>
      <c r="E71" s="2">
        <v>165</v>
      </c>
      <c r="F71" s="2">
        <f t="shared" si="11"/>
        <v>165</v>
      </c>
      <c r="G71" s="2">
        <f t="shared" si="12"/>
        <v>0</v>
      </c>
      <c r="H71" s="2">
        <v>2</v>
      </c>
      <c r="I71" s="2">
        <f t="shared" si="20"/>
        <v>2</v>
      </c>
      <c r="J71" s="2">
        <v>1.08</v>
      </c>
      <c r="K71" s="2">
        <v>1.1</v>
      </c>
      <c r="L71" s="2">
        <v>50.4889</v>
      </c>
      <c r="M71" s="2">
        <v>98.7102</v>
      </c>
      <c r="N71" s="2">
        <v>19.678</v>
      </c>
      <c r="O71" s="2">
        <v>13.802</v>
      </c>
      <c r="P71" s="2">
        <v>14.023</v>
      </c>
      <c r="Q71" s="2">
        <v>0.379</v>
      </c>
      <c r="R71" s="6">
        <f t="shared" si="21"/>
        <v>0.099</v>
      </c>
      <c r="S71" s="2">
        <f t="shared" si="13"/>
        <v>0.7930777866391486</v>
      </c>
      <c r="T71" s="2">
        <f t="shared" si="14"/>
        <v>0.020260131023000394</v>
      </c>
      <c r="U71" s="3">
        <f t="shared" si="15"/>
        <v>13.872147037937975</v>
      </c>
      <c r="V71" s="3">
        <f t="shared" si="16"/>
        <v>14.092896901843087</v>
      </c>
      <c r="W71" s="3">
        <f t="shared" si="17"/>
        <v>0.37965439223002007</v>
      </c>
      <c r="AE71" s="3">
        <f t="shared" si="18"/>
        <v>13.872147037937975</v>
      </c>
      <c r="AF71" s="3">
        <f t="shared" si="18"/>
        <v>14.092896901843087</v>
      </c>
      <c r="AG71" s="3">
        <f t="shared" si="18"/>
        <v>0.37965439223002007</v>
      </c>
      <c r="AH71" s="2">
        <f t="shared" si="19"/>
        <v>165</v>
      </c>
      <c r="AI71" s="2">
        <f t="shared" si="19"/>
        <v>0</v>
      </c>
      <c r="AL71" s="4">
        <v>70</v>
      </c>
      <c r="AM71" s="4">
        <v>2</v>
      </c>
      <c r="AN71" s="4">
        <v>11</v>
      </c>
      <c r="AO71" s="4">
        <v>12.5</v>
      </c>
    </row>
    <row r="72" spans="1:41" ht="12.75">
      <c r="A72" s="2" t="s">
        <v>60</v>
      </c>
      <c r="B72" s="2">
        <v>-0.002</v>
      </c>
      <c r="C72" s="2">
        <v>0.004</v>
      </c>
      <c r="D72" s="2">
        <v>0</v>
      </c>
      <c r="E72" s="2">
        <v>164</v>
      </c>
      <c r="F72" s="2">
        <f t="shared" si="11"/>
        <v>164</v>
      </c>
      <c r="G72" s="2">
        <f t="shared" si="12"/>
        <v>0</v>
      </c>
      <c r="H72" s="2">
        <v>2</v>
      </c>
      <c r="I72" s="2">
        <f t="shared" si="20"/>
        <v>2</v>
      </c>
      <c r="J72" s="2">
        <v>1.08</v>
      </c>
      <c r="K72" s="2">
        <v>1.1</v>
      </c>
      <c r="L72" s="2">
        <v>46.5779</v>
      </c>
      <c r="M72" s="2">
        <v>99.1662</v>
      </c>
      <c r="N72" s="2">
        <v>19.643</v>
      </c>
      <c r="O72" s="2">
        <v>14.612</v>
      </c>
      <c r="P72" s="2">
        <v>13.127</v>
      </c>
      <c r="Q72" s="2">
        <v>0.237</v>
      </c>
      <c r="R72" s="6">
        <f t="shared" si="21"/>
        <v>0.075</v>
      </c>
      <c r="S72" s="2">
        <f t="shared" si="13"/>
        <v>0.7316439422982002</v>
      </c>
      <c r="T72" s="2">
        <f t="shared" si="14"/>
        <v>0.013097299772815596</v>
      </c>
      <c r="U72" s="3">
        <f t="shared" si="15"/>
        <v>14.67775406836444</v>
      </c>
      <c r="V72" s="3">
        <f t="shared" si="16"/>
        <v>13.184693289444889</v>
      </c>
      <c r="W72" s="3">
        <f t="shared" si="17"/>
        <v>0.2377540388751771</v>
      </c>
      <c r="AE72" s="3">
        <f t="shared" si="18"/>
        <v>14.67775406836444</v>
      </c>
      <c r="AF72" s="3">
        <f t="shared" si="18"/>
        <v>13.184693289444889</v>
      </c>
      <c r="AG72" s="3">
        <f t="shared" si="18"/>
        <v>0.2377540388751771</v>
      </c>
      <c r="AH72" s="2">
        <f t="shared" si="19"/>
        <v>164</v>
      </c>
      <c r="AI72" s="2">
        <f t="shared" si="19"/>
        <v>0</v>
      </c>
      <c r="AL72" s="4">
        <v>71</v>
      </c>
      <c r="AM72" s="4">
        <v>4</v>
      </c>
      <c r="AN72" s="4">
        <v>11</v>
      </c>
      <c r="AO72" s="4">
        <v>15.7</v>
      </c>
    </row>
    <row r="73" spans="1:41" ht="12.75">
      <c r="A73" s="2" t="s">
        <v>60</v>
      </c>
      <c r="B73" s="2">
        <v>-0.002</v>
      </c>
      <c r="C73" s="2">
        <v>0.004</v>
      </c>
      <c r="D73" s="2">
        <v>0</v>
      </c>
      <c r="E73" s="2">
        <v>163</v>
      </c>
      <c r="F73" s="2">
        <f t="shared" si="11"/>
        <v>163</v>
      </c>
      <c r="G73" s="2">
        <f t="shared" si="12"/>
        <v>0</v>
      </c>
      <c r="H73" s="2">
        <v>6</v>
      </c>
      <c r="I73" s="2">
        <f t="shared" si="20"/>
        <v>6</v>
      </c>
      <c r="J73" s="2">
        <v>1.08</v>
      </c>
      <c r="K73" s="2">
        <v>1.1</v>
      </c>
      <c r="L73" s="2">
        <v>43.8996</v>
      </c>
      <c r="M73" s="2">
        <v>100.0898</v>
      </c>
      <c r="N73" s="2">
        <v>18.555</v>
      </c>
      <c r="O73" s="2">
        <v>14.313</v>
      </c>
      <c r="P73" s="2">
        <v>11.809</v>
      </c>
      <c r="Q73" s="2">
        <v>-0.045</v>
      </c>
      <c r="R73" s="6">
        <f t="shared" si="21"/>
        <v>0.149</v>
      </c>
      <c r="S73" s="2">
        <f t="shared" si="13"/>
        <v>0.6895733042776525</v>
      </c>
      <c r="T73" s="2">
        <f t="shared" si="14"/>
        <v>-0.0014105751014619194</v>
      </c>
      <c r="U73" s="3">
        <f t="shared" si="15"/>
        <v>14.4095477838927</v>
      </c>
      <c r="V73" s="3">
        <f t="shared" si="16"/>
        <v>11.888036202477446</v>
      </c>
      <c r="W73" s="3">
        <f t="shared" si="17"/>
        <v>-0.04627830013826366</v>
      </c>
      <c r="AE73" s="3">
        <f t="shared" si="18"/>
        <v>14.4095477838927</v>
      </c>
      <c r="AF73" s="3">
        <f t="shared" si="18"/>
        <v>11.888036202477446</v>
      </c>
      <c r="AG73" s="3">
        <f t="shared" si="18"/>
        <v>-0.04627830013826366</v>
      </c>
      <c r="AH73" s="2">
        <f t="shared" si="19"/>
        <v>163</v>
      </c>
      <c r="AI73" s="2">
        <f t="shared" si="19"/>
        <v>0</v>
      </c>
      <c r="AL73" s="4">
        <v>72</v>
      </c>
      <c r="AM73" s="4">
        <v>6</v>
      </c>
      <c r="AN73" s="4">
        <v>11</v>
      </c>
      <c r="AO73" s="4">
        <v>24.3</v>
      </c>
    </row>
    <row r="74" spans="1:41" ht="12.75">
      <c r="A74" s="2" t="s">
        <v>60</v>
      </c>
      <c r="B74" s="2">
        <v>-0.002</v>
      </c>
      <c r="C74" s="2">
        <v>0.004</v>
      </c>
      <c r="D74" s="2">
        <v>0</v>
      </c>
      <c r="E74" s="2">
        <v>157</v>
      </c>
      <c r="F74" s="2">
        <f t="shared" si="11"/>
        <v>157</v>
      </c>
      <c r="G74" s="2">
        <f t="shared" si="12"/>
        <v>0</v>
      </c>
      <c r="H74" s="2">
        <v>2</v>
      </c>
      <c r="I74" s="2">
        <f t="shared" si="20"/>
        <v>2</v>
      </c>
      <c r="J74" s="2">
        <v>1.08</v>
      </c>
      <c r="K74" s="2">
        <v>1.1</v>
      </c>
      <c r="L74" s="2">
        <v>31.9811</v>
      </c>
      <c r="M74" s="2">
        <v>99.8508</v>
      </c>
      <c r="N74" s="2">
        <v>22.995</v>
      </c>
      <c r="O74" s="2">
        <v>20.152</v>
      </c>
      <c r="P74" s="2">
        <v>11.076</v>
      </c>
      <c r="Q74" s="2">
        <v>0.034</v>
      </c>
      <c r="R74" s="6">
        <f t="shared" si="21"/>
        <v>0.081</v>
      </c>
      <c r="S74" s="2">
        <f t="shared" si="13"/>
        <v>0.5023579440686027</v>
      </c>
      <c r="T74" s="2">
        <f t="shared" si="14"/>
        <v>0.0023436281195776676</v>
      </c>
      <c r="U74" s="3">
        <f t="shared" si="15"/>
        <v>20.231223167835783</v>
      </c>
      <c r="V74" s="3">
        <f t="shared" si="16"/>
        <v>11.119487540896332</v>
      </c>
      <c r="W74" s="3">
        <f t="shared" si="17"/>
        <v>0.033986596127435154</v>
      </c>
      <c r="AE74" s="3">
        <f t="shared" si="18"/>
        <v>20.231223167835783</v>
      </c>
      <c r="AF74" s="3">
        <f t="shared" si="18"/>
        <v>11.119487540896332</v>
      </c>
      <c r="AG74" s="3">
        <f t="shared" si="18"/>
        <v>0.033986596127435154</v>
      </c>
      <c r="AH74" s="2">
        <f t="shared" si="19"/>
        <v>157</v>
      </c>
      <c r="AI74" s="2">
        <f t="shared" si="19"/>
        <v>0</v>
      </c>
      <c r="AL74" s="4">
        <v>73</v>
      </c>
      <c r="AM74" s="4">
        <v>6</v>
      </c>
      <c r="AN74" s="4">
        <v>11</v>
      </c>
      <c r="AO74" s="4">
        <v>12.8</v>
      </c>
    </row>
    <row r="75" spans="1:41" ht="12.75">
      <c r="A75" s="2" t="s">
        <v>60</v>
      </c>
      <c r="B75" s="2">
        <v>-0.002</v>
      </c>
      <c r="C75" s="2">
        <v>0.004</v>
      </c>
      <c r="D75" s="2">
        <v>0</v>
      </c>
      <c r="E75" s="2">
        <v>378</v>
      </c>
      <c r="F75" s="2">
        <f t="shared" si="11"/>
        <v>378</v>
      </c>
      <c r="G75" s="2">
        <f t="shared" si="12"/>
        <v>0</v>
      </c>
      <c r="H75" s="2">
        <v>6</v>
      </c>
      <c r="I75" s="2">
        <f t="shared" si="20"/>
        <v>6</v>
      </c>
      <c r="J75" s="2">
        <v>1.08</v>
      </c>
      <c r="K75" s="2">
        <v>1.1</v>
      </c>
      <c r="L75" s="2">
        <v>13.1531</v>
      </c>
      <c r="M75" s="2">
        <v>103.9303</v>
      </c>
      <c r="N75" s="2">
        <v>1.753</v>
      </c>
      <c r="O75" s="2">
        <v>1.71</v>
      </c>
      <c r="P75" s="2">
        <v>0.363</v>
      </c>
      <c r="Q75" s="2">
        <v>-0.127</v>
      </c>
      <c r="R75" s="6">
        <f t="shared" si="21"/>
        <v>0.16899999999999998</v>
      </c>
      <c r="S75" s="2">
        <f t="shared" si="13"/>
        <v>0.20660841165965957</v>
      </c>
      <c r="T75" s="2">
        <f t="shared" si="14"/>
        <v>-0.06173700803202009</v>
      </c>
      <c r="U75" s="3">
        <f t="shared" si="15"/>
        <v>1.8418377690402654</v>
      </c>
      <c r="V75" s="3">
        <f t="shared" si="16"/>
        <v>0.3904671516185577</v>
      </c>
      <c r="W75" s="3">
        <f t="shared" si="17"/>
        <v>-0.13336970290879246</v>
      </c>
      <c r="AE75" s="3">
        <f t="shared" si="18"/>
        <v>1.8418377690402654</v>
      </c>
      <c r="AF75" s="3">
        <f t="shared" si="18"/>
        <v>0.3904671516185577</v>
      </c>
      <c r="AG75" s="3">
        <f t="shared" si="18"/>
        <v>-0.13336970290879246</v>
      </c>
      <c r="AH75" s="2">
        <f t="shared" si="19"/>
        <v>378</v>
      </c>
      <c r="AI75" s="2">
        <f t="shared" si="19"/>
        <v>0</v>
      </c>
      <c r="AL75" s="4">
        <v>74</v>
      </c>
      <c r="AM75" s="4">
        <v>6</v>
      </c>
      <c r="AN75" s="4">
        <v>11</v>
      </c>
      <c r="AO75" s="4">
        <v>26.4</v>
      </c>
    </row>
    <row r="76" spans="1:41" ht="12.75">
      <c r="A76" s="2" t="s">
        <v>60</v>
      </c>
      <c r="B76" s="2">
        <v>-0.002</v>
      </c>
      <c r="C76" s="2">
        <v>0.004</v>
      </c>
      <c r="D76" s="2">
        <v>0</v>
      </c>
      <c r="E76" s="2">
        <v>379</v>
      </c>
      <c r="F76" s="2">
        <f t="shared" si="11"/>
        <v>379</v>
      </c>
      <c r="G76" s="2">
        <f t="shared" si="12"/>
        <v>0</v>
      </c>
      <c r="H76" s="2">
        <v>2</v>
      </c>
      <c r="I76" s="2">
        <f t="shared" si="20"/>
        <v>2</v>
      </c>
      <c r="J76" s="2">
        <v>1.08</v>
      </c>
      <c r="K76" s="2">
        <v>1.1</v>
      </c>
      <c r="L76" s="2">
        <v>17.6342</v>
      </c>
      <c r="M76" s="2">
        <v>106.2854</v>
      </c>
      <c r="N76" s="2">
        <v>2.631</v>
      </c>
      <c r="O76" s="2">
        <v>2.516</v>
      </c>
      <c r="P76" s="2">
        <v>0.72</v>
      </c>
      <c r="Q76" s="2">
        <v>-0.279</v>
      </c>
      <c r="R76" s="6">
        <f t="shared" si="21"/>
        <v>0.092</v>
      </c>
      <c r="S76" s="2">
        <f t="shared" si="13"/>
        <v>0.27699736585966567</v>
      </c>
      <c r="T76" s="2">
        <f t="shared" si="14"/>
        <v>-0.09873083232436652</v>
      </c>
      <c r="U76" s="3">
        <f t="shared" si="15"/>
        <v>2.6082751451754396</v>
      </c>
      <c r="V76" s="3">
        <f t="shared" si="16"/>
        <v>0.7461174232763076</v>
      </c>
      <c r="W76" s="3">
        <f t="shared" si="17"/>
        <v>-0.28387325381640827</v>
      </c>
      <c r="AE76" s="3">
        <f t="shared" si="18"/>
        <v>2.6082751451754396</v>
      </c>
      <c r="AF76" s="3">
        <f t="shared" si="18"/>
        <v>0.7461174232763076</v>
      </c>
      <c r="AG76" s="3">
        <f t="shared" si="18"/>
        <v>-0.28387325381640827</v>
      </c>
      <c r="AH76" s="2">
        <f t="shared" si="19"/>
        <v>379</v>
      </c>
      <c r="AI76" s="2">
        <f t="shared" si="19"/>
        <v>0</v>
      </c>
      <c r="AL76" s="4">
        <v>75</v>
      </c>
      <c r="AM76" s="4">
        <v>2</v>
      </c>
      <c r="AN76" s="4">
        <v>11</v>
      </c>
      <c r="AO76" s="4">
        <v>11.5</v>
      </c>
    </row>
    <row r="77" spans="1:41" ht="12.75">
      <c r="A77" s="2" t="s">
        <v>60</v>
      </c>
      <c r="B77" s="2">
        <v>-0.002</v>
      </c>
      <c r="C77" s="2">
        <v>0.004</v>
      </c>
      <c r="D77" s="2">
        <v>0</v>
      </c>
      <c r="E77" s="2">
        <v>324</v>
      </c>
      <c r="F77" s="2">
        <f t="shared" si="11"/>
        <v>324</v>
      </c>
      <c r="G77" s="2">
        <f t="shared" si="12"/>
        <v>0</v>
      </c>
      <c r="H77" s="2">
        <v>2</v>
      </c>
      <c r="I77" s="2">
        <f t="shared" si="20"/>
        <v>2</v>
      </c>
      <c r="J77" s="2">
        <v>1.08</v>
      </c>
      <c r="K77" s="2">
        <v>1.1</v>
      </c>
      <c r="L77" s="2">
        <v>249.7045</v>
      </c>
      <c r="M77" s="2">
        <v>99.9236</v>
      </c>
      <c r="N77" s="2">
        <v>8.562</v>
      </c>
      <c r="O77" s="2">
        <v>-6.085</v>
      </c>
      <c r="P77" s="2">
        <v>-6.022</v>
      </c>
      <c r="Q77" s="2">
        <v>-0.009</v>
      </c>
      <c r="R77" s="6">
        <f t="shared" si="21"/>
        <v>0.13</v>
      </c>
      <c r="S77" s="2">
        <f t="shared" si="13"/>
        <v>3.922349113841563</v>
      </c>
      <c r="T77" s="2">
        <f t="shared" si="14"/>
        <v>0.0012000883936713613</v>
      </c>
      <c r="U77" s="3">
        <f t="shared" si="15"/>
        <v>-6.165974376726872</v>
      </c>
      <c r="V77" s="3">
        <f t="shared" si="16"/>
        <v>-6.1030156745385735</v>
      </c>
      <c r="W77" s="3">
        <f t="shared" si="17"/>
        <v>-0.009646839912922098</v>
      </c>
      <c r="AE77" s="3">
        <f t="shared" si="18"/>
        <v>-6.165974376726872</v>
      </c>
      <c r="AF77" s="3">
        <f t="shared" si="18"/>
        <v>-6.1030156745385735</v>
      </c>
      <c r="AG77" s="3">
        <f t="shared" si="18"/>
        <v>-0.009646839912922098</v>
      </c>
      <c r="AH77" s="2">
        <f t="shared" si="19"/>
        <v>324</v>
      </c>
      <c r="AI77" s="2">
        <f t="shared" si="19"/>
        <v>0</v>
      </c>
      <c r="AL77" s="4">
        <v>76</v>
      </c>
      <c r="AM77" s="4">
        <v>2</v>
      </c>
      <c r="AN77" s="4">
        <v>11</v>
      </c>
      <c r="AO77" s="4">
        <v>8</v>
      </c>
    </row>
    <row r="78" spans="1:41" ht="12.75">
      <c r="A78" s="2" t="s">
        <v>60</v>
      </c>
      <c r="B78" s="2">
        <v>-0.002</v>
      </c>
      <c r="C78" s="2">
        <v>0.004</v>
      </c>
      <c r="D78" s="2">
        <v>0</v>
      </c>
      <c r="E78" s="2">
        <v>322</v>
      </c>
      <c r="F78" s="2">
        <f t="shared" si="11"/>
        <v>322</v>
      </c>
      <c r="G78" s="2">
        <f t="shared" si="12"/>
        <v>0</v>
      </c>
      <c r="H78" s="2">
        <v>2</v>
      </c>
      <c r="I78" s="2">
        <f t="shared" si="20"/>
        <v>2</v>
      </c>
      <c r="J78" s="2">
        <v>1.08</v>
      </c>
      <c r="K78" s="2">
        <v>1.1</v>
      </c>
      <c r="L78" s="2">
        <v>260.9631</v>
      </c>
      <c r="M78" s="2">
        <v>97.8981</v>
      </c>
      <c r="N78" s="2">
        <v>7.457</v>
      </c>
      <c r="O78" s="2">
        <v>-4.291</v>
      </c>
      <c r="P78" s="2">
        <v>-6.09</v>
      </c>
      <c r="Q78" s="2">
        <v>0.226</v>
      </c>
      <c r="R78" s="6">
        <f t="shared" si="21"/>
        <v>0.294</v>
      </c>
      <c r="S78" s="2">
        <f t="shared" si="13"/>
        <v>4.099198789090093</v>
      </c>
      <c r="T78" s="2">
        <f t="shared" si="14"/>
        <v>0.03301656799290176</v>
      </c>
      <c r="U78" s="3">
        <f t="shared" si="15"/>
        <v>-4.40431857216316</v>
      </c>
      <c r="V78" s="3">
        <f t="shared" si="16"/>
        <v>-6.252154461611599</v>
      </c>
      <c r="W78" s="3">
        <f t="shared" si="17"/>
        <v>0.23101237271387204</v>
      </c>
      <c r="AE78" s="3">
        <f t="shared" si="18"/>
        <v>-4.40431857216316</v>
      </c>
      <c r="AF78" s="3">
        <f t="shared" si="18"/>
        <v>-6.252154461611599</v>
      </c>
      <c r="AG78" s="3">
        <f t="shared" si="18"/>
        <v>0.23101237271387204</v>
      </c>
      <c r="AH78" s="2">
        <f t="shared" si="19"/>
        <v>322</v>
      </c>
      <c r="AI78" s="2">
        <f t="shared" si="19"/>
        <v>0</v>
      </c>
      <c r="AL78" s="4">
        <v>77</v>
      </c>
      <c r="AM78" s="4">
        <v>2</v>
      </c>
      <c r="AN78" s="4">
        <v>11</v>
      </c>
      <c r="AO78" s="4">
        <v>15.7</v>
      </c>
    </row>
    <row r="79" spans="1:41" ht="12.75">
      <c r="A79" s="2" t="s">
        <v>60</v>
      </c>
      <c r="B79" s="2">
        <v>-0.002</v>
      </c>
      <c r="C79" s="2">
        <v>0.004</v>
      </c>
      <c r="D79" s="2">
        <v>0</v>
      </c>
      <c r="E79" s="2">
        <v>323</v>
      </c>
      <c r="F79" s="2">
        <f t="shared" si="11"/>
        <v>323</v>
      </c>
      <c r="G79" s="2">
        <f t="shared" si="12"/>
        <v>0</v>
      </c>
      <c r="H79" s="2">
        <v>2</v>
      </c>
      <c r="I79" s="2">
        <f t="shared" si="20"/>
        <v>2</v>
      </c>
      <c r="J79" s="2">
        <v>1.08</v>
      </c>
      <c r="K79" s="2">
        <v>1.1</v>
      </c>
      <c r="L79" s="2">
        <v>267.4795</v>
      </c>
      <c r="M79" s="2">
        <v>97.7233</v>
      </c>
      <c r="N79" s="2">
        <v>6.729</v>
      </c>
      <c r="O79" s="2">
        <v>-3.29</v>
      </c>
      <c r="P79" s="2">
        <v>-5.861</v>
      </c>
      <c r="Q79" s="2">
        <v>0.22</v>
      </c>
      <c r="R79" s="6">
        <f t="shared" si="21"/>
        <v>0.174</v>
      </c>
      <c r="S79" s="2">
        <f t="shared" si="13"/>
        <v>4.2015581609293555</v>
      </c>
      <c r="T79" s="2">
        <f t="shared" si="14"/>
        <v>0.0357623199721393</v>
      </c>
      <c r="U79" s="3">
        <f t="shared" si="15"/>
        <v>-3.3566559575190595</v>
      </c>
      <c r="V79" s="3">
        <f t="shared" si="16"/>
        <v>-5.981647267088415</v>
      </c>
      <c r="W79" s="3">
        <f t="shared" si="17"/>
        <v>0.22370401789851924</v>
      </c>
      <c r="AE79" s="3">
        <f t="shared" si="18"/>
        <v>-3.3566559575190595</v>
      </c>
      <c r="AF79" s="3">
        <f t="shared" si="18"/>
        <v>-5.981647267088415</v>
      </c>
      <c r="AG79" s="3">
        <f t="shared" si="18"/>
        <v>0.22370401789851924</v>
      </c>
      <c r="AH79" s="2">
        <f t="shared" si="19"/>
        <v>323</v>
      </c>
      <c r="AI79" s="2">
        <f t="shared" si="19"/>
        <v>0</v>
      </c>
      <c r="AL79" s="4">
        <v>78</v>
      </c>
      <c r="AM79" s="4">
        <v>6</v>
      </c>
      <c r="AN79" s="4">
        <v>11</v>
      </c>
      <c r="AO79" s="4">
        <v>25.9</v>
      </c>
    </row>
    <row r="80" spans="1:41" ht="12.75">
      <c r="A80" s="2" t="s">
        <v>60</v>
      </c>
      <c r="B80" s="2">
        <v>-0.002</v>
      </c>
      <c r="C80" s="2">
        <v>0.004</v>
      </c>
      <c r="D80" s="2">
        <v>0</v>
      </c>
      <c r="E80" s="2">
        <v>326</v>
      </c>
      <c r="F80" s="2">
        <f t="shared" si="11"/>
        <v>326</v>
      </c>
      <c r="G80" s="2">
        <f t="shared" si="12"/>
        <v>0</v>
      </c>
      <c r="H80" s="2">
        <v>2</v>
      </c>
      <c r="I80" s="2">
        <f t="shared" si="20"/>
        <v>2</v>
      </c>
      <c r="J80" s="2">
        <v>1.08</v>
      </c>
      <c r="K80" s="2">
        <v>1.1</v>
      </c>
      <c r="L80" s="2">
        <v>265.1165</v>
      </c>
      <c r="M80" s="2">
        <v>99.0345</v>
      </c>
      <c r="N80" s="2">
        <v>4.304</v>
      </c>
      <c r="O80" s="2">
        <v>-2.244</v>
      </c>
      <c r="P80" s="2">
        <v>-3.668</v>
      </c>
      <c r="Q80" s="2">
        <v>0.045</v>
      </c>
      <c r="R80" s="6">
        <f t="shared" si="21"/>
        <v>0.3</v>
      </c>
      <c r="S80" s="2">
        <f t="shared" si="13"/>
        <v>4.164440243727192</v>
      </c>
      <c r="T80" s="2">
        <f t="shared" si="14"/>
        <v>0.015166038535204596</v>
      </c>
      <c r="U80" s="3">
        <f t="shared" si="15"/>
        <v>-2.3480321216522184</v>
      </c>
      <c r="V80" s="3">
        <f t="shared" si="16"/>
        <v>-3.840149279259297</v>
      </c>
      <c r="W80" s="3">
        <f t="shared" si="17"/>
        <v>0.0475469461684888</v>
      </c>
      <c r="AE80" s="3">
        <f t="shared" si="18"/>
        <v>-2.3480321216522184</v>
      </c>
      <c r="AF80" s="3">
        <f t="shared" si="18"/>
        <v>-3.840149279259297</v>
      </c>
      <c r="AG80" s="3">
        <f t="shared" si="18"/>
        <v>0.0475469461684888</v>
      </c>
      <c r="AH80" s="2">
        <f t="shared" si="19"/>
        <v>326</v>
      </c>
      <c r="AI80" s="2">
        <f t="shared" si="19"/>
        <v>0</v>
      </c>
      <c r="AL80" s="4">
        <v>79</v>
      </c>
      <c r="AM80" s="4">
        <v>6</v>
      </c>
      <c r="AN80" s="4">
        <v>22</v>
      </c>
      <c r="AO80" s="4">
        <v>14.1</v>
      </c>
    </row>
    <row r="81" spans="1:41" ht="12.75">
      <c r="A81" s="2" t="s">
        <v>60</v>
      </c>
      <c r="B81" s="2">
        <v>-0.002</v>
      </c>
      <c r="C81" s="2">
        <v>0.004</v>
      </c>
      <c r="D81" s="2">
        <v>0</v>
      </c>
      <c r="E81" s="2">
        <v>325</v>
      </c>
      <c r="F81" s="2">
        <f t="shared" si="11"/>
        <v>325</v>
      </c>
      <c r="G81" s="2">
        <f t="shared" si="12"/>
        <v>0</v>
      </c>
      <c r="H81" s="2">
        <v>6</v>
      </c>
      <c r="I81" s="2">
        <f t="shared" si="20"/>
        <v>6</v>
      </c>
      <c r="J81" s="2">
        <v>1.08</v>
      </c>
      <c r="K81" s="2">
        <v>1.1</v>
      </c>
      <c r="L81" s="2">
        <v>300.5138</v>
      </c>
      <c r="M81" s="2">
        <v>102.7482</v>
      </c>
      <c r="N81" s="2">
        <v>3.651</v>
      </c>
      <c r="O81" s="2">
        <v>0.027</v>
      </c>
      <c r="P81" s="2">
        <v>-3.642</v>
      </c>
      <c r="Q81" s="2">
        <v>-0.177</v>
      </c>
      <c r="R81" s="6">
        <f t="shared" si="21"/>
        <v>0.243</v>
      </c>
      <c r="S81" s="2">
        <f t="shared" si="13"/>
        <v>4.720459731911762</v>
      </c>
      <c r="T81" s="2">
        <f t="shared" si="14"/>
        <v>-0.04316862465297744</v>
      </c>
      <c r="U81" s="3">
        <f t="shared" si="15"/>
        <v>0.028821372201499447</v>
      </c>
      <c r="V81" s="3">
        <f t="shared" si="16"/>
        <v>-3.814814504571414</v>
      </c>
      <c r="W81" s="3">
        <f t="shared" si="17"/>
        <v>-0.182803060772327</v>
      </c>
      <c r="AE81" s="3">
        <f t="shared" si="18"/>
        <v>0.028821372201499447</v>
      </c>
      <c r="AF81" s="3">
        <f t="shared" si="18"/>
        <v>-3.814814504571414</v>
      </c>
      <c r="AG81" s="3">
        <f t="shared" si="18"/>
        <v>-0.182803060772327</v>
      </c>
      <c r="AH81" s="2">
        <f t="shared" si="19"/>
        <v>325</v>
      </c>
      <c r="AI81" s="2">
        <f t="shared" si="19"/>
        <v>0</v>
      </c>
      <c r="AL81" s="4">
        <v>80</v>
      </c>
      <c r="AM81" s="4">
        <v>6</v>
      </c>
      <c r="AN81" s="4">
        <v>11</v>
      </c>
      <c r="AO81" s="4">
        <v>19.9</v>
      </c>
    </row>
    <row r="82" spans="1:41" ht="12.75">
      <c r="A82" s="2" t="s">
        <v>60</v>
      </c>
      <c r="B82" s="2">
        <v>-0.002</v>
      </c>
      <c r="C82" s="2">
        <v>0.004</v>
      </c>
      <c r="D82" s="2">
        <v>0</v>
      </c>
      <c r="E82" s="2">
        <v>377</v>
      </c>
      <c r="F82" s="2">
        <f t="shared" si="11"/>
        <v>377</v>
      </c>
      <c r="G82" s="2">
        <f t="shared" si="12"/>
        <v>0</v>
      </c>
      <c r="H82" s="2">
        <v>6</v>
      </c>
      <c r="I82" s="2">
        <f t="shared" si="20"/>
        <v>6</v>
      </c>
      <c r="J82" s="2">
        <v>1.08</v>
      </c>
      <c r="K82" s="2">
        <v>1.1</v>
      </c>
      <c r="L82" s="2">
        <v>346.5729</v>
      </c>
      <c r="M82" s="2">
        <v>105.9371</v>
      </c>
      <c r="N82" s="2">
        <v>3.273</v>
      </c>
      <c r="O82" s="2">
        <v>2.175</v>
      </c>
      <c r="P82" s="2">
        <v>-2.42</v>
      </c>
      <c r="Q82" s="2">
        <v>-0.324</v>
      </c>
      <c r="R82" s="6">
        <f t="shared" si="21"/>
        <v>0.17600000000000002</v>
      </c>
      <c r="S82" s="2">
        <f t="shared" si="13"/>
        <v>5.443954382866551</v>
      </c>
      <c r="T82" s="2">
        <f t="shared" si="14"/>
        <v>-0.09325974871813991</v>
      </c>
      <c r="U82" s="3">
        <f t="shared" si="15"/>
        <v>2.2667664168819894</v>
      </c>
      <c r="V82" s="3">
        <f t="shared" si="16"/>
        <v>-2.5231960035278282</v>
      </c>
      <c r="W82" s="3">
        <f t="shared" si="17"/>
        <v>-0.3329918530986537</v>
      </c>
      <c r="AE82" s="3">
        <f t="shared" si="18"/>
        <v>2.2667664168819894</v>
      </c>
      <c r="AF82" s="3">
        <f t="shared" si="18"/>
        <v>-2.5231960035278282</v>
      </c>
      <c r="AG82" s="3">
        <f t="shared" si="18"/>
        <v>-0.3329918530986537</v>
      </c>
      <c r="AH82" s="2">
        <f t="shared" si="19"/>
        <v>377</v>
      </c>
      <c r="AI82" s="2">
        <f t="shared" si="19"/>
        <v>0</v>
      </c>
      <c r="AL82" s="4">
        <v>81</v>
      </c>
      <c r="AM82" s="4">
        <v>2</v>
      </c>
      <c r="AN82" s="4">
        <v>11</v>
      </c>
      <c r="AO82" s="4">
        <v>10.9</v>
      </c>
    </row>
    <row r="83" spans="1:41" ht="12.75">
      <c r="A83" s="2" t="s">
        <v>60</v>
      </c>
      <c r="B83" s="2">
        <v>-0.002</v>
      </c>
      <c r="C83" s="2">
        <v>0.004</v>
      </c>
      <c r="D83" s="2">
        <v>0</v>
      </c>
      <c r="E83" s="2">
        <v>54</v>
      </c>
      <c r="F83" s="2">
        <f t="shared" si="11"/>
        <v>54</v>
      </c>
      <c r="G83" s="2">
        <f t="shared" si="12"/>
        <v>0</v>
      </c>
      <c r="H83" s="2">
        <v>6</v>
      </c>
      <c r="I83" s="2">
        <f t="shared" si="20"/>
        <v>6</v>
      </c>
      <c r="J83" s="2">
        <v>1.08</v>
      </c>
      <c r="K83" s="2">
        <v>1.1</v>
      </c>
      <c r="L83" s="2">
        <v>373.2314</v>
      </c>
      <c r="M83" s="2">
        <v>103.5553</v>
      </c>
      <c r="N83" s="2">
        <v>5.437</v>
      </c>
      <c r="O83" s="2">
        <v>4.954</v>
      </c>
      <c r="P83" s="2">
        <v>-2.211</v>
      </c>
      <c r="Q83" s="2">
        <v>-0.323</v>
      </c>
      <c r="R83" s="6">
        <f t="shared" si="21"/>
        <v>0.21899999999999997</v>
      </c>
      <c r="S83" s="2">
        <f t="shared" si="13"/>
        <v>5.862705121645168</v>
      </c>
      <c r="T83" s="2">
        <f t="shared" si="14"/>
        <v>-0.05584652180653915</v>
      </c>
      <c r="U83" s="3">
        <f t="shared" si="15"/>
        <v>5.099040866757779</v>
      </c>
      <c r="V83" s="3">
        <f t="shared" si="16"/>
        <v>-2.2769233707389187</v>
      </c>
      <c r="W83" s="3">
        <f t="shared" si="17"/>
        <v>-0.32959174708059547</v>
      </c>
      <c r="AE83" s="3">
        <f t="shared" si="18"/>
        <v>5.099040866757779</v>
      </c>
      <c r="AF83" s="3">
        <f t="shared" si="18"/>
        <v>-2.2769233707389187</v>
      </c>
      <c r="AG83" s="3">
        <f t="shared" si="18"/>
        <v>-0.32959174708059547</v>
      </c>
      <c r="AH83" s="2">
        <f t="shared" si="19"/>
        <v>54</v>
      </c>
      <c r="AI83" s="2">
        <f t="shared" si="19"/>
        <v>0</v>
      </c>
      <c r="AL83" s="4">
        <v>82</v>
      </c>
      <c r="AM83" s="4">
        <v>2</v>
      </c>
      <c r="AN83" s="4">
        <v>11</v>
      </c>
      <c r="AO83" s="4">
        <v>15.1</v>
      </c>
    </row>
    <row r="84" spans="1:41" ht="12.75">
      <c r="A84" s="2" t="s">
        <v>60</v>
      </c>
      <c r="B84" s="2">
        <v>-0.002</v>
      </c>
      <c r="C84" s="2">
        <v>0.004</v>
      </c>
      <c r="D84" s="2">
        <v>0</v>
      </c>
      <c r="E84" s="2">
        <v>55</v>
      </c>
      <c r="F84" s="2">
        <f t="shared" si="11"/>
        <v>55</v>
      </c>
      <c r="G84" s="2">
        <f t="shared" si="12"/>
        <v>0</v>
      </c>
      <c r="H84" s="2">
        <v>6</v>
      </c>
      <c r="I84" s="2">
        <f t="shared" si="20"/>
        <v>6</v>
      </c>
      <c r="J84" s="2">
        <v>1.08</v>
      </c>
      <c r="K84" s="2">
        <v>1.1</v>
      </c>
      <c r="L84" s="2">
        <v>379.5953</v>
      </c>
      <c r="M84" s="2">
        <v>102.6476</v>
      </c>
      <c r="N84" s="2">
        <v>5.506</v>
      </c>
      <c r="O84" s="2">
        <v>5.218</v>
      </c>
      <c r="P84" s="2">
        <v>-1.728</v>
      </c>
      <c r="Q84" s="2">
        <v>-0.248</v>
      </c>
      <c r="R84" s="6">
        <f t="shared" si="21"/>
        <v>0.217</v>
      </c>
      <c r="S84" s="2">
        <f t="shared" si="13"/>
        <v>5.962669029086069</v>
      </c>
      <c r="T84" s="2">
        <f t="shared" si="14"/>
        <v>-0.041588403548221686</v>
      </c>
      <c r="U84" s="3">
        <f t="shared" si="15"/>
        <v>5.369374870368263</v>
      </c>
      <c r="V84" s="3">
        <f t="shared" si="16"/>
        <v>-1.7790949150658828</v>
      </c>
      <c r="W84" s="3">
        <f t="shared" si="17"/>
        <v>-0.2534307880081199</v>
      </c>
      <c r="AE84" s="3">
        <f t="shared" si="18"/>
        <v>5.369374870368263</v>
      </c>
      <c r="AF84" s="3">
        <f t="shared" si="18"/>
        <v>-1.7790949150658828</v>
      </c>
      <c r="AG84" s="3">
        <f t="shared" si="18"/>
        <v>-0.2534307880081199</v>
      </c>
      <c r="AH84" s="2">
        <f t="shared" si="19"/>
        <v>55</v>
      </c>
      <c r="AI84" s="2">
        <f t="shared" si="19"/>
        <v>0</v>
      </c>
      <c r="AL84" s="4">
        <v>83</v>
      </c>
      <c r="AM84" s="4">
        <v>6</v>
      </c>
      <c r="AN84" s="4">
        <v>11</v>
      </c>
      <c r="AO84" s="4">
        <v>23.8</v>
      </c>
    </row>
    <row r="85" spans="1:41" ht="12.75">
      <c r="A85" s="2" t="s">
        <v>60</v>
      </c>
      <c r="B85" s="2">
        <v>-0.002</v>
      </c>
      <c r="C85" s="2">
        <v>0.004</v>
      </c>
      <c r="D85" s="2">
        <v>0</v>
      </c>
      <c r="E85" s="2">
        <v>72</v>
      </c>
      <c r="F85" s="2">
        <f t="shared" si="11"/>
        <v>72</v>
      </c>
      <c r="G85" s="2">
        <f t="shared" si="12"/>
        <v>0</v>
      </c>
      <c r="H85" s="2">
        <v>6</v>
      </c>
      <c r="I85" s="2">
        <f t="shared" si="20"/>
        <v>6</v>
      </c>
      <c r="J85" s="2">
        <v>1.08</v>
      </c>
      <c r="K85" s="2">
        <v>1.1</v>
      </c>
      <c r="L85" s="2">
        <v>6.0054</v>
      </c>
      <c r="M85" s="2">
        <v>102.1457</v>
      </c>
      <c r="N85" s="2">
        <v>5.149</v>
      </c>
      <c r="O85" s="2">
        <v>5.121</v>
      </c>
      <c r="P85" s="2">
        <v>0.489</v>
      </c>
      <c r="Q85" s="2">
        <v>-0.193</v>
      </c>
      <c r="R85" s="6">
        <f t="shared" si="21"/>
        <v>0.243</v>
      </c>
      <c r="S85" s="2">
        <f t="shared" si="13"/>
        <v>0.09433260260934072</v>
      </c>
      <c r="T85" s="2">
        <f t="shared" si="14"/>
        <v>-0.033704576784038265</v>
      </c>
      <c r="U85" s="3">
        <f t="shared" si="15"/>
        <v>5.29183662331886</v>
      </c>
      <c r="V85" s="3">
        <f t="shared" si="16"/>
        <v>0.5048679497600183</v>
      </c>
      <c r="W85" s="3">
        <f t="shared" si="17"/>
        <v>-0.197606340727083</v>
      </c>
      <c r="AE85" s="3">
        <f t="shared" si="18"/>
        <v>5.29183662331886</v>
      </c>
      <c r="AF85" s="3">
        <f t="shared" si="18"/>
        <v>0.5048679497600183</v>
      </c>
      <c r="AG85" s="3">
        <f t="shared" si="18"/>
        <v>-0.197606340727083</v>
      </c>
      <c r="AH85" s="2">
        <f t="shared" si="19"/>
        <v>72</v>
      </c>
      <c r="AI85" s="2">
        <f t="shared" si="19"/>
        <v>0</v>
      </c>
      <c r="AL85" s="4">
        <v>84</v>
      </c>
      <c r="AM85" s="4">
        <v>4</v>
      </c>
      <c r="AN85" s="4">
        <v>21</v>
      </c>
      <c r="AO85" s="4">
        <v>8.9</v>
      </c>
    </row>
    <row r="86" spans="1:41" ht="12.75">
      <c r="A86" s="2" t="s">
        <v>75</v>
      </c>
      <c r="B86" s="2">
        <v>-0.005</v>
      </c>
      <c r="C86" s="2">
        <v>0.008</v>
      </c>
      <c r="D86" s="2">
        <v>0.001</v>
      </c>
      <c r="E86" s="2">
        <v>311</v>
      </c>
      <c r="F86" s="2">
        <f t="shared" si="11"/>
        <v>311</v>
      </c>
      <c r="G86" s="2">
        <f>IF(AND(LEFT(E86)&lt;&gt;"A",LEFT(E86)&lt;&gt;"B"),0,IF(LEFT(E86)="B",2,1))</f>
        <v>0</v>
      </c>
      <c r="H86" s="2">
        <v>2</v>
      </c>
      <c r="I86" s="2">
        <f t="shared" si="20"/>
        <v>2</v>
      </c>
      <c r="J86" s="2">
        <v>1.08</v>
      </c>
      <c r="K86" s="2">
        <v>1.1</v>
      </c>
      <c r="L86" s="2">
        <v>242.5328</v>
      </c>
      <c r="M86" s="2">
        <v>99.5705</v>
      </c>
      <c r="N86" s="2">
        <v>13.178</v>
      </c>
      <c r="O86" s="2">
        <v>-10.35</v>
      </c>
      <c r="P86" s="2">
        <v>-8.155</v>
      </c>
      <c r="Q86" s="2">
        <v>0.07</v>
      </c>
      <c r="R86" s="6">
        <f t="shared" si="21"/>
        <v>0.20600000000000002</v>
      </c>
      <c r="S86" s="2">
        <f>PI()/200*L86</f>
        <v>3.8096963136728133</v>
      </c>
      <c r="T86" s="2">
        <f>PI()/2-PI()/200*M86</f>
        <v>0.0067465702235840475</v>
      </c>
      <c r="U86" s="3">
        <f t="shared" si="15"/>
        <v>-10.469568264583533</v>
      </c>
      <c r="V86" s="3">
        <f t="shared" si="16"/>
        <v>-8.250346276334051</v>
      </c>
      <c r="W86" s="3">
        <f t="shared" si="17"/>
        <v>0.07060051942313716</v>
      </c>
      <c r="AE86" s="3">
        <f>IF(AA86&lt;&gt;"",AA86,U86)</f>
        <v>-10.469568264583533</v>
      </c>
      <c r="AF86" s="3">
        <f>IF(AB86&lt;&gt;"",AB86,V86)</f>
        <v>-8.250346276334051</v>
      </c>
      <c r="AG86" s="3">
        <f>IF(AC86&lt;&gt;"",AC86,W86)</f>
        <v>0.07060051942313716</v>
      </c>
      <c r="AH86" s="2">
        <f>F86</f>
        <v>311</v>
      </c>
      <c r="AI86" s="2">
        <f>G86</f>
        <v>0</v>
      </c>
      <c r="AL86" s="4">
        <v>85</v>
      </c>
      <c r="AM86" s="4">
        <v>4</v>
      </c>
      <c r="AN86" s="4">
        <v>11</v>
      </c>
      <c r="AO86" s="4">
        <v>18.3</v>
      </c>
    </row>
    <row r="87" spans="1:41" ht="12.75">
      <c r="A87" s="2" t="s">
        <v>75</v>
      </c>
      <c r="B87" s="2">
        <v>-0.005</v>
      </c>
      <c r="C87" s="2">
        <v>0.008</v>
      </c>
      <c r="D87" s="2">
        <v>0.001</v>
      </c>
      <c r="E87" s="2">
        <v>310</v>
      </c>
      <c r="F87" s="2">
        <f t="shared" si="11"/>
        <v>310</v>
      </c>
      <c r="G87" s="2">
        <f aca="true" t="shared" si="22" ref="G87:G149">IF(AND(LEFT(E87)&lt;&gt;"A",LEFT(E87)&lt;&gt;"B"),0,IF(LEFT(E87)="B",2,1))</f>
        <v>0</v>
      </c>
      <c r="H87" s="2">
        <v>2</v>
      </c>
      <c r="I87" s="2">
        <f t="shared" si="20"/>
        <v>2</v>
      </c>
      <c r="J87" s="2">
        <v>1.08</v>
      </c>
      <c r="K87" s="2">
        <v>1.1</v>
      </c>
      <c r="L87" s="2">
        <v>240.2835</v>
      </c>
      <c r="M87" s="2">
        <v>99.5434</v>
      </c>
      <c r="N87" s="2">
        <v>14.455</v>
      </c>
      <c r="O87" s="2">
        <v>-11.662</v>
      </c>
      <c r="P87" s="2">
        <v>-8.539</v>
      </c>
      <c r="Q87" s="2">
        <v>0.085</v>
      </c>
      <c r="R87" s="6">
        <f t="shared" si="21"/>
        <v>0.16899999999999998</v>
      </c>
      <c r="S87" s="2">
        <f aca="true" t="shared" si="23" ref="S87:S149">PI()/200*L87</f>
        <v>3.7743643918942156</v>
      </c>
      <c r="T87" s="2">
        <f aca="true" t="shared" si="24" ref="T87:T149">PI()/2-PI()/200*M87</f>
        <v>0.007172256028145307</v>
      </c>
      <c r="U87" s="3">
        <f t="shared" si="15"/>
        <v>-11.769545483139519</v>
      </c>
      <c r="V87" s="3">
        <f t="shared" si="16"/>
        <v>-8.619747710779833</v>
      </c>
      <c r="W87" s="3">
        <f t="shared" si="17"/>
        <v>0.08528012246576451</v>
      </c>
      <c r="AE87" s="3">
        <f aca="true" t="shared" si="25" ref="AE87:AG120">IF(AA87&lt;&gt;"",AA87,U87)</f>
        <v>-11.769545483139519</v>
      </c>
      <c r="AF87" s="3">
        <f t="shared" si="25"/>
        <v>-8.619747710779833</v>
      </c>
      <c r="AG87" s="3">
        <f t="shared" si="25"/>
        <v>0.08528012246576451</v>
      </c>
      <c r="AH87" s="2">
        <f aca="true" t="shared" si="26" ref="AH87:AI120">F87</f>
        <v>310</v>
      </c>
      <c r="AI87" s="2">
        <f t="shared" si="26"/>
        <v>0</v>
      </c>
      <c r="AL87" s="4">
        <v>86</v>
      </c>
      <c r="AM87" s="4">
        <v>4</v>
      </c>
      <c r="AN87" s="4">
        <v>11</v>
      </c>
      <c r="AO87" s="4">
        <v>16.4</v>
      </c>
    </row>
    <row r="88" spans="1:41" ht="12.75">
      <c r="A88" s="2" t="s">
        <v>75</v>
      </c>
      <c r="B88" s="2">
        <v>-0.005</v>
      </c>
      <c r="C88" s="2">
        <v>0.008</v>
      </c>
      <c r="D88" s="2">
        <v>0.001</v>
      </c>
      <c r="E88" s="2">
        <v>309</v>
      </c>
      <c r="F88" s="2">
        <f t="shared" si="11"/>
        <v>309</v>
      </c>
      <c r="G88" s="2">
        <f t="shared" si="22"/>
        <v>0</v>
      </c>
      <c r="H88" s="2">
        <v>2</v>
      </c>
      <c r="I88" s="2">
        <f t="shared" si="20"/>
        <v>2</v>
      </c>
      <c r="J88" s="2">
        <v>1.08</v>
      </c>
      <c r="K88" s="2">
        <v>1.1</v>
      </c>
      <c r="L88" s="2">
        <v>231.2455</v>
      </c>
      <c r="M88" s="2">
        <v>98.3814</v>
      </c>
      <c r="N88" s="2">
        <v>14.849</v>
      </c>
      <c r="O88" s="2">
        <v>-13.098</v>
      </c>
      <c r="P88" s="2">
        <v>-6.988</v>
      </c>
      <c r="Q88" s="2">
        <v>0.358</v>
      </c>
      <c r="R88" s="6">
        <f t="shared" si="21"/>
        <v>0.289</v>
      </c>
      <c r="S88" s="2">
        <f t="shared" si="23"/>
        <v>3.632395819878493</v>
      </c>
      <c r="T88" s="2">
        <f t="shared" si="24"/>
        <v>0.025424909345502122</v>
      </c>
      <c r="U88" s="3">
        <f t="shared" si="15"/>
        <v>-13.268395715647216</v>
      </c>
      <c r="V88" s="3">
        <f t="shared" si="16"/>
        <v>-7.080227366337001</v>
      </c>
      <c r="W88" s="3">
        <f t="shared" si="17"/>
        <v>0.36216730909706146</v>
      </c>
      <c r="AE88" s="3">
        <f t="shared" si="25"/>
        <v>-13.268395715647216</v>
      </c>
      <c r="AF88" s="3">
        <f t="shared" si="25"/>
        <v>-7.080227366337001</v>
      </c>
      <c r="AG88" s="3">
        <f t="shared" si="25"/>
        <v>0.36216730909706146</v>
      </c>
      <c r="AH88" s="2">
        <f t="shared" si="26"/>
        <v>309</v>
      </c>
      <c r="AI88" s="2">
        <f t="shared" si="26"/>
        <v>0</v>
      </c>
      <c r="AL88" s="4">
        <v>87</v>
      </c>
      <c r="AM88" s="4">
        <v>6</v>
      </c>
      <c r="AN88" s="4">
        <v>11</v>
      </c>
      <c r="AO88" s="4">
        <v>17.7</v>
      </c>
    </row>
    <row r="89" spans="1:41" ht="12.75">
      <c r="A89" s="2" t="s">
        <v>75</v>
      </c>
      <c r="B89" s="2">
        <v>-0.005</v>
      </c>
      <c r="C89" s="2">
        <v>0.008</v>
      </c>
      <c r="D89" s="2">
        <v>0.001</v>
      </c>
      <c r="E89" s="2">
        <v>307</v>
      </c>
      <c r="F89" s="2">
        <f t="shared" si="11"/>
        <v>307</v>
      </c>
      <c r="G89" s="2">
        <f t="shared" si="22"/>
        <v>0</v>
      </c>
      <c r="H89" s="2">
        <v>4</v>
      </c>
      <c r="I89" s="2">
        <f t="shared" si="20"/>
        <v>4</v>
      </c>
      <c r="J89" s="2">
        <v>1.08</v>
      </c>
      <c r="K89" s="2">
        <v>1.1</v>
      </c>
      <c r="L89" s="2">
        <v>230.2751</v>
      </c>
      <c r="M89" s="2">
        <v>98.3114</v>
      </c>
      <c r="N89" s="2">
        <v>18.172</v>
      </c>
      <c r="O89" s="2">
        <v>-16.156</v>
      </c>
      <c r="P89" s="2">
        <v>-8.308</v>
      </c>
      <c r="Q89" s="2">
        <v>0.463</v>
      </c>
      <c r="R89" s="6">
        <f t="shared" si="21"/>
        <v>0.177</v>
      </c>
      <c r="S89" s="2">
        <f t="shared" si="23"/>
        <v>3.6171528123232752</v>
      </c>
      <c r="T89" s="2">
        <f t="shared" si="24"/>
        <v>0.02652446677425835</v>
      </c>
      <c r="U89" s="3">
        <f t="shared" si="15"/>
        <v>-16.277974919387127</v>
      </c>
      <c r="V89" s="3">
        <f t="shared" si="16"/>
        <v>-8.372266786744136</v>
      </c>
      <c r="W89" s="3">
        <f t="shared" si="17"/>
        <v>0.4652932336673433</v>
      </c>
      <c r="AE89" s="3">
        <f t="shared" si="25"/>
        <v>-16.277974919387127</v>
      </c>
      <c r="AF89" s="3">
        <f t="shared" si="25"/>
        <v>-8.372266786744136</v>
      </c>
      <c r="AG89" s="3">
        <f t="shared" si="25"/>
        <v>0.4652932336673433</v>
      </c>
      <c r="AH89" s="2">
        <f t="shared" si="26"/>
        <v>307</v>
      </c>
      <c r="AI89" s="2">
        <f t="shared" si="26"/>
        <v>0</v>
      </c>
      <c r="AL89" s="4">
        <v>88</v>
      </c>
      <c r="AM89" s="4">
        <v>6</v>
      </c>
      <c r="AN89" s="4">
        <v>11</v>
      </c>
      <c r="AO89" s="4">
        <v>15.2</v>
      </c>
    </row>
    <row r="90" spans="1:41" ht="12.75">
      <c r="A90" s="2" t="s">
        <v>75</v>
      </c>
      <c r="B90" s="2">
        <v>-0.005</v>
      </c>
      <c r="C90" s="2">
        <v>0.008</v>
      </c>
      <c r="D90" s="2">
        <v>0.001</v>
      </c>
      <c r="E90" s="2">
        <v>282</v>
      </c>
      <c r="F90" s="2">
        <f t="shared" si="11"/>
        <v>282</v>
      </c>
      <c r="G90" s="2">
        <f t="shared" si="22"/>
        <v>0</v>
      </c>
      <c r="H90" s="2">
        <v>6</v>
      </c>
      <c r="I90" s="2">
        <f t="shared" si="20"/>
        <v>6</v>
      </c>
      <c r="J90" s="2">
        <v>1.08</v>
      </c>
      <c r="K90" s="2">
        <v>1.1</v>
      </c>
      <c r="L90" s="2">
        <v>235.7656</v>
      </c>
      <c r="M90" s="2">
        <v>98.6484</v>
      </c>
      <c r="N90" s="2">
        <v>19.619</v>
      </c>
      <c r="O90" s="2">
        <v>-16.606</v>
      </c>
      <c r="P90" s="2">
        <v>-10.44</v>
      </c>
      <c r="Q90" s="2">
        <v>0.397</v>
      </c>
      <c r="R90" s="6">
        <f t="shared" si="21"/>
        <v>0.16</v>
      </c>
      <c r="S90" s="2">
        <f t="shared" si="23"/>
        <v>3.703397384645949</v>
      </c>
      <c r="T90" s="2">
        <f t="shared" si="24"/>
        <v>0.021230883152959734</v>
      </c>
      <c r="U90" s="3">
        <f t="shared" si="15"/>
        <v>-16.714714941834078</v>
      </c>
      <c r="V90" s="3">
        <f t="shared" si="16"/>
        <v>-10.510205690705515</v>
      </c>
      <c r="W90" s="3">
        <f t="shared" si="17"/>
        <v>0.39919574859447826</v>
      </c>
      <c r="AE90" s="3">
        <f t="shared" si="25"/>
        <v>-16.714714941834078</v>
      </c>
      <c r="AF90" s="3">
        <f t="shared" si="25"/>
        <v>-10.510205690705515</v>
      </c>
      <c r="AG90" s="3">
        <f t="shared" si="25"/>
        <v>0.39919574859447826</v>
      </c>
      <c r="AH90" s="2">
        <f t="shared" si="26"/>
        <v>282</v>
      </c>
      <c r="AI90" s="2">
        <f t="shared" si="26"/>
        <v>0</v>
      </c>
      <c r="AL90" s="4">
        <v>89</v>
      </c>
      <c r="AM90" s="4">
        <v>6</v>
      </c>
      <c r="AN90" s="4">
        <v>11</v>
      </c>
      <c r="AO90" s="4">
        <v>19.6</v>
      </c>
    </row>
    <row r="91" spans="1:41" ht="12.75">
      <c r="A91" s="2" t="s">
        <v>75</v>
      </c>
      <c r="B91" s="2">
        <v>-0.005</v>
      </c>
      <c r="C91" s="2">
        <v>0.008</v>
      </c>
      <c r="D91" s="2">
        <v>0.001</v>
      </c>
      <c r="E91" s="2">
        <v>283</v>
      </c>
      <c r="F91" s="2">
        <f t="shared" si="11"/>
        <v>283</v>
      </c>
      <c r="G91" s="2">
        <f t="shared" si="22"/>
        <v>0</v>
      </c>
      <c r="H91" s="2">
        <v>2</v>
      </c>
      <c r="I91" s="2">
        <f t="shared" si="20"/>
        <v>2</v>
      </c>
      <c r="J91" s="2">
        <v>1.08</v>
      </c>
      <c r="K91" s="2">
        <v>1.1</v>
      </c>
      <c r="L91" s="2">
        <v>235.3599</v>
      </c>
      <c r="M91" s="2">
        <v>98.3517</v>
      </c>
      <c r="N91" s="2">
        <v>20.742</v>
      </c>
      <c r="O91" s="2">
        <v>-17.624</v>
      </c>
      <c r="P91" s="2">
        <v>-10.925</v>
      </c>
      <c r="Q91" s="2">
        <v>0.518</v>
      </c>
      <c r="R91" s="6">
        <f t="shared" si="21"/>
        <v>0.091</v>
      </c>
      <c r="S91" s="2">
        <f t="shared" si="23"/>
        <v>3.697024663948142</v>
      </c>
      <c r="T91" s="2">
        <f t="shared" si="24"/>
        <v>0.02589143585456033</v>
      </c>
      <c r="U91" s="3">
        <f t="shared" si="15"/>
        <v>-17.704121113718216</v>
      </c>
      <c r="V91" s="3">
        <f t="shared" si="16"/>
        <v>-10.976148079512429</v>
      </c>
      <c r="W91" s="3">
        <f t="shared" si="17"/>
        <v>0.5191580909356133</v>
      </c>
      <c r="AE91" s="3">
        <f t="shared" si="25"/>
        <v>-17.704121113718216</v>
      </c>
      <c r="AF91" s="3">
        <f t="shared" si="25"/>
        <v>-10.976148079512429</v>
      </c>
      <c r="AG91" s="3">
        <f t="shared" si="25"/>
        <v>0.5191580909356133</v>
      </c>
      <c r="AH91" s="2">
        <f t="shared" si="26"/>
        <v>283</v>
      </c>
      <c r="AI91" s="2">
        <f t="shared" si="26"/>
        <v>0</v>
      </c>
      <c r="AL91" s="4">
        <v>90</v>
      </c>
      <c r="AM91" s="4">
        <v>6</v>
      </c>
      <c r="AN91" s="4">
        <v>11</v>
      </c>
      <c r="AO91" s="4">
        <v>19.9</v>
      </c>
    </row>
    <row r="92" spans="1:41" ht="12.75">
      <c r="A92" s="2" t="s">
        <v>75</v>
      </c>
      <c r="B92" s="2">
        <v>-0.005</v>
      </c>
      <c r="C92" s="2">
        <v>0.008</v>
      </c>
      <c r="D92" s="2">
        <v>0.001</v>
      </c>
      <c r="E92" s="2">
        <v>284</v>
      </c>
      <c r="F92" s="2">
        <f t="shared" si="11"/>
        <v>284</v>
      </c>
      <c r="G92" s="2">
        <f t="shared" si="22"/>
        <v>0</v>
      </c>
      <c r="H92" s="2">
        <v>2</v>
      </c>
      <c r="I92" s="2">
        <f t="shared" si="20"/>
        <v>2</v>
      </c>
      <c r="J92" s="2">
        <v>1.08</v>
      </c>
      <c r="K92" s="2">
        <v>1.1</v>
      </c>
      <c r="L92" s="2">
        <v>238.1265</v>
      </c>
      <c r="M92" s="2">
        <v>98.6723</v>
      </c>
      <c r="N92" s="2">
        <v>22.888</v>
      </c>
      <c r="O92" s="2">
        <v>-18.906</v>
      </c>
      <c r="P92" s="2">
        <v>-12.891</v>
      </c>
      <c r="Q92" s="2">
        <v>0.458</v>
      </c>
      <c r="R92" s="6">
        <f t="shared" si="21"/>
        <v>0.054000000000000006</v>
      </c>
      <c r="S92" s="2">
        <f t="shared" si="23"/>
        <v>3.7404823151252495</v>
      </c>
      <c r="T92" s="2">
        <f t="shared" si="24"/>
        <v>0.020855462830855487</v>
      </c>
      <c r="U92" s="3">
        <f t="shared" si="15"/>
        <v>-18.96909351774604</v>
      </c>
      <c r="V92" s="3">
        <f t="shared" si="16"/>
        <v>-12.93514592046945</v>
      </c>
      <c r="W92" s="3">
        <f t="shared" si="17"/>
        <v>0.4588682875162347</v>
      </c>
      <c r="AE92" s="3">
        <f t="shared" si="25"/>
        <v>-18.96909351774604</v>
      </c>
      <c r="AF92" s="3">
        <f t="shared" si="25"/>
        <v>-12.93514592046945</v>
      </c>
      <c r="AG92" s="3">
        <f t="shared" si="25"/>
        <v>0.4588682875162347</v>
      </c>
      <c r="AH92" s="2">
        <f t="shared" si="26"/>
        <v>284</v>
      </c>
      <c r="AI92" s="2">
        <f t="shared" si="26"/>
        <v>0</v>
      </c>
      <c r="AL92" s="4">
        <v>91</v>
      </c>
      <c r="AM92" s="4">
        <v>6</v>
      </c>
      <c r="AN92" s="4">
        <v>11</v>
      </c>
      <c r="AO92" s="4">
        <v>18.1</v>
      </c>
    </row>
    <row r="93" spans="1:41" ht="12.75">
      <c r="A93" s="2" t="s">
        <v>75</v>
      </c>
      <c r="B93" s="2">
        <v>-0.005</v>
      </c>
      <c r="C93" s="2">
        <v>0.008</v>
      </c>
      <c r="D93" s="2">
        <v>0.001</v>
      </c>
      <c r="E93" s="2">
        <v>285</v>
      </c>
      <c r="F93" s="2">
        <f t="shared" si="11"/>
        <v>285</v>
      </c>
      <c r="G93" s="2">
        <f t="shared" si="22"/>
        <v>0</v>
      </c>
      <c r="H93" s="2">
        <v>2</v>
      </c>
      <c r="I93" s="2">
        <f t="shared" si="20"/>
        <v>2</v>
      </c>
      <c r="J93" s="2">
        <v>1.08</v>
      </c>
      <c r="K93" s="2">
        <v>1.1</v>
      </c>
      <c r="L93" s="2">
        <v>232.7827</v>
      </c>
      <c r="M93" s="2">
        <v>98.4938</v>
      </c>
      <c r="N93" s="2">
        <v>22.767</v>
      </c>
      <c r="O93" s="2">
        <v>-19.815</v>
      </c>
      <c r="P93" s="2">
        <v>-11.201</v>
      </c>
      <c r="Q93" s="2">
        <v>0.519</v>
      </c>
      <c r="R93" s="6">
        <f t="shared" si="21"/>
        <v>0.065</v>
      </c>
      <c r="S93" s="2">
        <f t="shared" si="23"/>
        <v>3.6565421010139842</v>
      </c>
      <c r="T93" s="2">
        <f t="shared" si="24"/>
        <v>0.02365933427418465</v>
      </c>
      <c r="U93" s="3">
        <f t="shared" si="15"/>
        <v>-19.885756895220293</v>
      </c>
      <c r="V93" s="3">
        <f t="shared" si="16"/>
        <v>-11.24202032931419</v>
      </c>
      <c r="W93" s="3">
        <f t="shared" si="17"/>
        <v>0.5203706684419087</v>
      </c>
      <c r="AE93" s="3">
        <f t="shared" si="25"/>
        <v>-19.885756895220293</v>
      </c>
      <c r="AF93" s="3">
        <f t="shared" si="25"/>
        <v>-11.24202032931419</v>
      </c>
      <c r="AG93" s="3">
        <f t="shared" si="25"/>
        <v>0.5203706684419087</v>
      </c>
      <c r="AH93" s="2">
        <f t="shared" si="26"/>
        <v>285</v>
      </c>
      <c r="AI93" s="2">
        <f t="shared" si="26"/>
        <v>0</v>
      </c>
      <c r="AL93" s="4">
        <v>92</v>
      </c>
      <c r="AM93" s="4">
        <v>4</v>
      </c>
      <c r="AN93" s="4">
        <v>11</v>
      </c>
      <c r="AO93" s="4">
        <v>17.4</v>
      </c>
    </row>
    <row r="94" spans="1:41" ht="12.75">
      <c r="A94" s="2" t="s">
        <v>75</v>
      </c>
      <c r="B94" s="2">
        <v>-0.005</v>
      </c>
      <c r="C94" s="2">
        <v>0.008</v>
      </c>
      <c r="D94" s="2">
        <v>0.001</v>
      </c>
      <c r="E94" s="2">
        <v>279</v>
      </c>
      <c r="F94" s="2">
        <f t="shared" si="11"/>
        <v>279</v>
      </c>
      <c r="G94" s="2">
        <f t="shared" si="22"/>
        <v>0</v>
      </c>
      <c r="H94" s="2">
        <v>4</v>
      </c>
      <c r="I94" s="2">
        <f t="shared" si="20"/>
        <v>4</v>
      </c>
      <c r="J94" s="2">
        <v>1.08</v>
      </c>
      <c r="K94" s="2">
        <v>1.1</v>
      </c>
      <c r="L94" s="2">
        <v>243.1495</v>
      </c>
      <c r="M94" s="2">
        <v>98.1178</v>
      </c>
      <c r="N94" s="2">
        <v>22.043</v>
      </c>
      <c r="O94" s="2">
        <v>-17.169</v>
      </c>
      <c r="P94" s="2">
        <v>-13.808</v>
      </c>
      <c r="Q94" s="2">
        <v>0.633</v>
      </c>
      <c r="R94" s="6">
        <f t="shared" si="21"/>
        <v>0.152</v>
      </c>
      <c r="S94" s="2">
        <f t="shared" si="23"/>
        <v>3.819383414620157</v>
      </c>
      <c r="T94" s="2">
        <f t="shared" si="24"/>
        <v>0.029565528462933477</v>
      </c>
      <c r="U94" s="3">
        <f t="shared" si="15"/>
        <v>-17.266216725884924</v>
      </c>
      <c r="V94" s="3">
        <f t="shared" si="16"/>
        <v>-13.88752028772595</v>
      </c>
      <c r="W94" s="3">
        <f t="shared" si="17"/>
        <v>0.6348646549424984</v>
      </c>
      <c r="AE94" s="3">
        <f t="shared" si="25"/>
        <v>-17.266216725884924</v>
      </c>
      <c r="AF94" s="3">
        <f t="shared" si="25"/>
        <v>-13.88752028772595</v>
      </c>
      <c r="AG94" s="3">
        <f t="shared" si="25"/>
        <v>0.6348646549424984</v>
      </c>
      <c r="AH94" s="2">
        <f t="shared" si="26"/>
        <v>279</v>
      </c>
      <c r="AI94" s="2">
        <f t="shared" si="26"/>
        <v>0</v>
      </c>
      <c r="AL94" s="4">
        <v>93</v>
      </c>
      <c r="AM94" s="4">
        <v>2</v>
      </c>
      <c r="AN94" s="4">
        <v>11</v>
      </c>
      <c r="AO94" s="4">
        <v>7.8</v>
      </c>
    </row>
    <row r="95" spans="1:41" ht="12.75">
      <c r="A95" s="2" t="s">
        <v>75</v>
      </c>
      <c r="B95" s="2">
        <v>-0.005</v>
      </c>
      <c r="C95" s="2">
        <v>0.008</v>
      </c>
      <c r="D95" s="2">
        <v>0.001</v>
      </c>
      <c r="E95" s="2">
        <v>280</v>
      </c>
      <c r="F95" s="2">
        <f t="shared" si="11"/>
        <v>280</v>
      </c>
      <c r="G95" s="2">
        <f t="shared" si="22"/>
        <v>0</v>
      </c>
      <c r="H95" s="2">
        <v>2</v>
      </c>
      <c r="I95" s="2">
        <f t="shared" si="20"/>
        <v>2</v>
      </c>
      <c r="J95" s="2">
        <v>1.08</v>
      </c>
      <c r="K95" s="2">
        <v>1.1</v>
      </c>
      <c r="L95" s="2">
        <v>244.9207</v>
      </c>
      <c r="M95" s="2">
        <v>98.4251</v>
      </c>
      <c r="N95" s="2">
        <v>20.31</v>
      </c>
      <c r="O95" s="2">
        <v>-15.461</v>
      </c>
      <c r="P95" s="2">
        <v>-13.158</v>
      </c>
      <c r="Q95" s="2">
        <v>0.483</v>
      </c>
      <c r="R95" s="6">
        <f t="shared" si="21"/>
        <v>0.134</v>
      </c>
      <c r="S95" s="2">
        <f t="shared" si="23"/>
        <v>3.847205359160349</v>
      </c>
      <c r="T95" s="2">
        <f t="shared" si="24"/>
        <v>0.024738471350692626</v>
      </c>
      <c r="U95" s="3">
        <f t="shared" si="15"/>
        <v>-15.549567838860902</v>
      </c>
      <c r="V95" s="3">
        <f t="shared" si="16"/>
        <v>-13.234863383696565</v>
      </c>
      <c r="W95" s="3">
        <f t="shared" si="17"/>
        <v>0.48504441518673824</v>
      </c>
      <c r="AE95" s="3">
        <f t="shared" si="25"/>
        <v>-15.549567838860902</v>
      </c>
      <c r="AF95" s="3">
        <f t="shared" si="25"/>
        <v>-13.234863383696565</v>
      </c>
      <c r="AG95" s="3">
        <f t="shared" si="25"/>
        <v>0.48504441518673824</v>
      </c>
      <c r="AH95" s="2">
        <f t="shared" si="26"/>
        <v>280</v>
      </c>
      <c r="AI95" s="2">
        <f t="shared" si="26"/>
        <v>0</v>
      </c>
      <c r="AL95" s="4">
        <v>94</v>
      </c>
      <c r="AM95" s="4">
        <v>2</v>
      </c>
      <c r="AN95" s="4">
        <v>11</v>
      </c>
      <c r="AO95" s="4">
        <v>15.8</v>
      </c>
    </row>
    <row r="96" spans="1:41" ht="12.75">
      <c r="A96" s="2" t="s">
        <v>75</v>
      </c>
      <c r="B96" s="2">
        <v>-0.005</v>
      </c>
      <c r="C96" s="2">
        <v>0.008</v>
      </c>
      <c r="D96" s="2">
        <v>0.001</v>
      </c>
      <c r="E96" s="2">
        <v>281</v>
      </c>
      <c r="F96" s="2">
        <f t="shared" si="11"/>
        <v>281</v>
      </c>
      <c r="G96" s="2">
        <f t="shared" si="22"/>
        <v>0</v>
      </c>
      <c r="H96" s="2">
        <v>2</v>
      </c>
      <c r="I96" s="2">
        <f t="shared" si="20"/>
        <v>2</v>
      </c>
      <c r="J96" s="2">
        <v>1.08</v>
      </c>
      <c r="K96" s="2">
        <v>1.1</v>
      </c>
      <c r="L96" s="2">
        <v>240.9362</v>
      </c>
      <c r="M96" s="2">
        <v>98.9032</v>
      </c>
      <c r="N96" s="2">
        <v>18.97</v>
      </c>
      <c r="O96" s="2">
        <v>-15.184</v>
      </c>
      <c r="P96" s="2">
        <v>-11.364</v>
      </c>
      <c r="Q96" s="2">
        <v>0.308</v>
      </c>
      <c r="R96" s="6">
        <f t="shared" si="21"/>
        <v>0.085</v>
      </c>
      <c r="S96" s="2">
        <f t="shared" si="23"/>
        <v>3.784616979519206</v>
      </c>
      <c r="T96" s="2">
        <f t="shared" si="24"/>
        <v>0.01722849411228622</v>
      </c>
      <c r="U96" s="3">
        <f t="shared" si="15"/>
        <v>-15.258187457218883</v>
      </c>
      <c r="V96" s="3">
        <f t="shared" si="16"/>
        <v>-11.420531437692878</v>
      </c>
      <c r="W96" s="3">
        <f t="shared" si="17"/>
        <v>0.3085405402630829</v>
      </c>
      <c r="AE96" s="3">
        <f t="shared" si="25"/>
        <v>-15.258187457218883</v>
      </c>
      <c r="AF96" s="3">
        <f t="shared" si="25"/>
        <v>-11.420531437692878</v>
      </c>
      <c r="AG96" s="3">
        <f t="shared" si="25"/>
        <v>0.3085405402630829</v>
      </c>
      <c r="AH96" s="2">
        <f t="shared" si="26"/>
        <v>281</v>
      </c>
      <c r="AI96" s="2">
        <f t="shared" si="26"/>
        <v>0</v>
      </c>
      <c r="AL96" s="4">
        <v>95</v>
      </c>
      <c r="AM96" s="4">
        <v>2</v>
      </c>
      <c r="AN96" s="4">
        <v>11</v>
      </c>
      <c r="AO96" s="4">
        <v>11</v>
      </c>
    </row>
    <row r="97" spans="1:41" ht="12.75">
      <c r="A97" s="2" t="s">
        <v>75</v>
      </c>
      <c r="B97" s="2">
        <v>-0.005</v>
      </c>
      <c r="C97" s="2">
        <v>0.008</v>
      </c>
      <c r="D97" s="2">
        <v>0.001</v>
      </c>
      <c r="E97" s="2">
        <v>308</v>
      </c>
      <c r="F97" s="2">
        <f t="shared" si="11"/>
        <v>308</v>
      </c>
      <c r="G97" s="2">
        <f t="shared" si="22"/>
        <v>0</v>
      </c>
      <c r="H97" s="2">
        <v>2</v>
      </c>
      <c r="I97" s="2">
        <f t="shared" si="20"/>
        <v>2</v>
      </c>
      <c r="J97" s="2">
        <v>1.08</v>
      </c>
      <c r="K97" s="2">
        <v>1.1</v>
      </c>
      <c r="L97" s="2">
        <v>239.221</v>
      </c>
      <c r="M97" s="2">
        <v>98.8751</v>
      </c>
      <c r="N97" s="2">
        <v>18.032</v>
      </c>
      <c r="O97" s="2">
        <v>-14.72</v>
      </c>
      <c r="P97" s="2">
        <v>-10.409</v>
      </c>
      <c r="Q97" s="2">
        <v>0.299</v>
      </c>
      <c r="R97" s="6">
        <f t="shared" si="21"/>
        <v>0.069</v>
      </c>
      <c r="S97" s="2">
        <f t="shared" si="23"/>
        <v>3.75767468092202</v>
      </c>
      <c r="T97" s="2">
        <f t="shared" si="24"/>
        <v>0.017669887880115587</v>
      </c>
      <c r="U97" s="3">
        <f t="shared" si="15"/>
        <v>-14.788449452609841</v>
      </c>
      <c r="V97" s="3">
        <f t="shared" si="16"/>
        <v>-10.458839571137478</v>
      </c>
      <c r="W97" s="3">
        <f t="shared" si="17"/>
        <v>0.30021641755998996</v>
      </c>
      <c r="AE97" s="3">
        <f t="shared" si="25"/>
        <v>-14.788449452609841</v>
      </c>
      <c r="AF97" s="3">
        <f t="shared" si="25"/>
        <v>-10.458839571137478</v>
      </c>
      <c r="AG97" s="3">
        <f t="shared" si="25"/>
        <v>0.30021641755998996</v>
      </c>
      <c r="AH97" s="2">
        <f t="shared" si="26"/>
        <v>308</v>
      </c>
      <c r="AI97" s="2">
        <f t="shared" si="26"/>
        <v>0</v>
      </c>
      <c r="AL97" s="4">
        <v>96</v>
      </c>
      <c r="AM97" s="4">
        <v>6</v>
      </c>
      <c r="AN97" s="4">
        <v>11</v>
      </c>
      <c r="AO97" s="4">
        <v>18.9</v>
      </c>
    </row>
    <row r="98" spans="1:41" ht="12.75">
      <c r="A98" s="2" t="s">
        <v>75</v>
      </c>
      <c r="B98" s="2">
        <v>-0.005</v>
      </c>
      <c r="C98" s="2">
        <v>0.008</v>
      </c>
      <c r="D98" s="2">
        <v>0.001</v>
      </c>
      <c r="E98" s="2">
        <v>312</v>
      </c>
      <c r="F98" s="2">
        <f t="shared" si="11"/>
        <v>312</v>
      </c>
      <c r="G98" s="2">
        <f t="shared" si="22"/>
        <v>0</v>
      </c>
      <c r="H98" s="2">
        <v>4</v>
      </c>
      <c r="I98" s="2">
        <f t="shared" si="20"/>
        <v>4</v>
      </c>
      <c r="J98" s="2">
        <v>1.08</v>
      </c>
      <c r="K98" s="2">
        <v>1.1</v>
      </c>
      <c r="L98" s="2">
        <v>244.2358</v>
      </c>
      <c r="M98" s="2">
        <v>99.1097</v>
      </c>
      <c r="N98" s="2">
        <v>16.733</v>
      </c>
      <c r="O98" s="2">
        <v>-12.858</v>
      </c>
      <c r="P98" s="2">
        <v>-10.704</v>
      </c>
      <c r="Q98" s="2">
        <v>0.215</v>
      </c>
      <c r="R98" s="6">
        <f t="shared" si="21"/>
        <v>0.057999999999999996</v>
      </c>
      <c r="S98" s="2">
        <f t="shared" si="23"/>
        <v>3.8364469751181307</v>
      </c>
      <c r="T98" s="2">
        <f t="shared" si="24"/>
        <v>0.013984799697454697</v>
      </c>
      <c r="U98" s="3">
        <f t="shared" si="15"/>
        <v>-12.917824281969006</v>
      </c>
      <c r="V98" s="3">
        <f t="shared" si="16"/>
        <v>-10.755226226425789</v>
      </c>
      <c r="W98" s="3">
        <f t="shared" si="17"/>
        <v>0.21540557172419214</v>
      </c>
      <c r="AE98" s="3">
        <f t="shared" si="25"/>
        <v>-12.917824281969006</v>
      </c>
      <c r="AF98" s="3">
        <f t="shared" si="25"/>
        <v>-10.755226226425789</v>
      </c>
      <c r="AG98" s="3">
        <f t="shared" si="25"/>
        <v>0.21540557172419214</v>
      </c>
      <c r="AH98" s="2">
        <f t="shared" si="26"/>
        <v>312</v>
      </c>
      <c r="AI98" s="2">
        <f t="shared" si="26"/>
        <v>0</v>
      </c>
      <c r="AL98" s="4">
        <v>97</v>
      </c>
      <c r="AM98" s="4">
        <v>6</v>
      </c>
      <c r="AN98" s="4">
        <v>11</v>
      </c>
      <c r="AO98" s="4">
        <v>19</v>
      </c>
    </row>
    <row r="99" spans="1:41" ht="12.75">
      <c r="A99" s="2" t="s">
        <v>75</v>
      </c>
      <c r="B99" s="2">
        <v>-0.005</v>
      </c>
      <c r="C99" s="2">
        <v>0.008</v>
      </c>
      <c r="D99" s="2">
        <v>0.001</v>
      </c>
      <c r="E99" s="2">
        <v>277</v>
      </c>
      <c r="F99" s="2">
        <f t="shared" si="11"/>
        <v>277</v>
      </c>
      <c r="G99" s="2">
        <f t="shared" si="22"/>
        <v>0</v>
      </c>
      <c r="H99" s="2">
        <v>6</v>
      </c>
      <c r="I99" s="2">
        <f t="shared" si="20"/>
        <v>6</v>
      </c>
      <c r="J99" s="2">
        <v>1.08</v>
      </c>
      <c r="K99" s="2">
        <v>1.1</v>
      </c>
      <c r="L99" s="2">
        <v>251.1495</v>
      </c>
      <c r="M99" s="2">
        <v>98.1131</v>
      </c>
      <c r="N99" s="2">
        <v>21.08</v>
      </c>
      <c r="O99" s="2">
        <v>-14.633</v>
      </c>
      <c r="P99" s="2">
        <v>-15.157</v>
      </c>
      <c r="Q99" s="2">
        <v>0.606</v>
      </c>
      <c r="R99" s="6">
        <f t="shared" si="21"/>
        <v>0.12300000000000001</v>
      </c>
      <c r="S99" s="2">
        <f t="shared" si="23"/>
        <v>3.945047120763749</v>
      </c>
      <c r="T99" s="2">
        <f t="shared" si="24"/>
        <v>0.029639355890292762</v>
      </c>
      <c r="U99" s="3">
        <f t="shared" si="15"/>
        <v>-14.710196385267135</v>
      </c>
      <c r="V99" s="3">
        <f t="shared" si="16"/>
        <v>-15.238064226371055</v>
      </c>
      <c r="W99" s="3">
        <f t="shared" si="17"/>
        <v>0.6075286998043327</v>
      </c>
      <c r="AE99" s="3">
        <f t="shared" si="25"/>
        <v>-14.710196385267135</v>
      </c>
      <c r="AF99" s="3">
        <f t="shared" si="25"/>
        <v>-15.238064226371055</v>
      </c>
      <c r="AG99" s="3">
        <f t="shared" si="25"/>
        <v>0.6075286998043327</v>
      </c>
      <c r="AH99" s="2">
        <f t="shared" si="26"/>
        <v>277</v>
      </c>
      <c r="AI99" s="2">
        <f t="shared" si="26"/>
        <v>0</v>
      </c>
      <c r="AL99" s="4">
        <v>98</v>
      </c>
      <c r="AM99" s="4">
        <v>2</v>
      </c>
      <c r="AN99" s="4">
        <v>11</v>
      </c>
      <c r="AO99" s="4">
        <v>6.5</v>
      </c>
    </row>
    <row r="100" spans="1:41" ht="12.75">
      <c r="A100" s="2" t="s">
        <v>75</v>
      </c>
      <c r="B100" s="2">
        <v>-0.005</v>
      </c>
      <c r="C100" s="2">
        <v>0.008</v>
      </c>
      <c r="D100" s="2">
        <v>0.001</v>
      </c>
      <c r="E100" s="2">
        <v>278</v>
      </c>
      <c r="F100" s="2">
        <f t="shared" si="11"/>
        <v>278</v>
      </c>
      <c r="G100" s="2">
        <f t="shared" si="22"/>
        <v>0</v>
      </c>
      <c r="H100" s="2">
        <v>2</v>
      </c>
      <c r="I100" s="2">
        <f t="shared" si="20"/>
        <v>2</v>
      </c>
      <c r="J100" s="2">
        <v>1.08</v>
      </c>
      <c r="K100" s="2">
        <v>1.1</v>
      </c>
      <c r="L100" s="2">
        <v>248.9032</v>
      </c>
      <c r="M100" s="2">
        <v>98.2978</v>
      </c>
      <c r="N100" s="2">
        <v>21.321</v>
      </c>
      <c r="O100" s="2">
        <v>-15.334</v>
      </c>
      <c r="P100" s="2">
        <v>-14.8</v>
      </c>
      <c r="Q100" s="2">
        <v>0.551</v>
      </c>
      <c r="R100" s="6">
        <f t="shared" si="21"/>
        <v>0.066</v>
      </c>
      <c r="S100" s="2">
        <f t="shared" si="23"/>
        <v>3.9097623228749554</v>
      </c>
      <c r="T100" s="2">
        <f t="shared" si="24"/>
        <v>0.026738095074702706</v>
      </c>
      <c r="U100" s="3">
        <f t="shared" si="15"/>
        <v>-15.392904046286397</v>
      </c>
      <c r="V100" s="3">
        <f t="shared" si="16"/>
        <v>-14.858612704808738</v>
      </c>
      <c r="W100" s="3">
        <f t="shared" si="17"/>
        <v>0.5518972516953884</v>
      </c>
      <c r="AE100" s="3">
        <f t="shared" si="25"/>
        <v>-15.392904046286397</v>
      </c>
      <c r="AF100" s="3">
        <f t="shared" si="25"/>
        <v>-14.858612704808738</v>
      </c>
      <c r="AG100" s="3">
        <f t="shared" si="25"/>
        <v>0.5518972516953884</v>
      </c>
      <c r="AH100" s="2">
        <f t="shared" si="26"/>
        <v>278</v>
      </c>
      <c r="AI100" s="2">
        <f t="shared" si="26"/>
        <v>0</v>
      </c>
      <c r="AL100" s="4">
        <v>99</v>
      </c>
      <c r="AM100" s="4">
        <v>4</v>
      </c>
      <c r="AN100" s="4">
        <v>14</v>
      </c>
      <c r="AO100" s="4">
        <v>11.7</v>
      </c>
    </row>
    <row r="101" spans="1:41" ht="12.75">
      <c r="A101" s="2" t="s">
        <v>75</v>
      </c>
      <c r="B101" s="2">
        <v>-0.005</v>
      </c>
      <c r="C101" s="2">
        <v>0.008</v>
      </c>
      <c r="D101" s="2">
        <v>0.001</v>
      </c>
      <c r="E101" s="2">
        <v>275</v>
      </c>
      <c r="F101" s="2">
        <f t="shared" si="11"/>
        <v>275</v>
      </c>
      <c r="G101" s="2">
        <f t="shared" si="22"/>
        <v>0</v>
      </c>
      <c r="H101" s="2">
        <v>4</v>
      </c>
      <c r="I101" s="2">
        <f t="shared" si="20"/>
        <v>4</v>
      </c>
      <c r="J101" s="2">
        <v>1.08</v>
      </c>
      <c r="K101" s="2">
        <v>1.1</v>
      </c>
      <c r="L101" s="2">
        <v>259.2837</v>
      </c>
      <c r="M101" s="2">
        <v>97.4952</v>
      </c>
      <c r="N101" s="2">
        <v>20.489</v>
      </c>
      <c r="O101" s="2">
        <v>-12.225</v>
      </c>
      <c r="P101" s="2">
        <v>-16.418</v>
      </c>
      <c r="Q101" s="2">
        <v>0.787</v>
      </c>
      <c r="R101" s="6">
        <f t="shared" si="21"/>
        <v>0.168</v>
      </c>
      <c r="S101" s="2">
        <f t="shared" si="23"/>
        <v>4.0728188355779</v>
      </c>
      <c r="T101" s="2">
        <f t="shared" si="24"/>
        <v>0.03934530639355849</v>
      </c>
      <c r="U101" s="3">
        <f t="shared" si="15"/>
        <v>-12.304323800114352</v>
      </c>
      <c r="V101" s="3">
        <f t="shared" si="16"/>
        <v>-16.52610726810319</v>
      </c>
      <c r="W101" s="3">
        <f t="shared" si="17"/>
        <v>0.7902421590758748</v>
      </c>
      <c r="AE101" s="3">
        <f t="shared" si="25"/>
        <v>-12.304323800114352</v>
      </c>
      <c r="AF101" s="3">
        <f t="shared" si="25"/>
        <v>-16.52610726810319</v>
      </c>
      <c r="AG101" s="3">
        <f t="shared" si="25"/>
        <v>0.7902421590758748</v>
      </c>
      <c r="AH101" s="2">
        <f t="shared" si="26"/>
        <v>275</v>
      </c>
      <c r="AI101" s="2">
        <f t="shared" si="26"/>
        <v>0</v>
      </c>
      <c r="AL101" s="4">
        <v>100</v>
      </c>
      <c r="AM101" s="4">
        <v>6</v>
      </c>
      <c r="AN101" s="4">
        <v>22</v>
      </c>
      <c r="AO101" s="4">
        <v>13</v>
      </c>
    </row>
    <row r="102" spans="1:41" ht="12.75">
      <c r="A102" s="2" t="s">
        <v>75</v>
      </c>
      <c r="B102" s="2">
        <v>-0.005</v>
      </c>
      <c r="C102" s="2">
        <v>0.008</v>
      </c>
      <c r="D102" s="2">
        <v>0.001</v>
      </c>
      <c r="E102" s="2">
        <v>276</v>
      </c>
      <c r="F102" s="2">
        <f t="shared" si="11"/>
        <v>276</v>
      </c>
      <c r="G102" s="2">
        <f t="shared" si="22"/>
        <v>0</v>
      </c>
      <c r="H102" s="2">
        <v>3</v>
      </c>
      <c r="I102" s="2">
        <f t="shared" si="20"/>
        <v>3</v>
      </c>
      <c r="J102" s="2">
        <v>1.08</v>
      </c>
      <c r="K102" s="2">
        <v>1.1</v>
      </c>
      <c r="L102" s="2">
        <v>258.3115</v>
      </c>
      <c r="M102" s="2">
        <v>98.0966</v>
      </c>
      <c r="N102" s="2">
        <v>18.949</v>
      </c>
      <c r="O102" s="2">
        <v>-11.541</v>
      </c>
      <c r="P102" s="2">
        <v>-15.014</v>
      </c>
      <c r="Q102" s="2">
        <v>0.547</v>
      </c>
      <c r="R102" s="6">
        <f t="shared" si="21"/>
        <v>0.22</v>
      </c>
      <c r="S102" s="2">
        <f t="shared" si="23"/>
        <v>4.0575475536888</v>
      </c>
      <c r="T102" s="2">
        <f t="shared" si="24"/>
        <v>0.02989853728421399</v>
      </c>
      <c r="U102" s="3">
        <f t="shared" si="15"/>
        <v>-11.637819401629763</v>
      </c>
      <c r="V102" s="3">
        <f t="shared" si="16"/>
        <v>-15.141424798988721</v>
      </c>
      <c r="W102" s="3">
        <f t="shared" si="17"/>
        <v>0.5507513276546537</v>
      </c>
      <c r="AE102" s="3">
        <f t="shared" si="25"/>
        <v>-11.637819401629763</v>
      </c>
      <c r="AF102" s="3">
        <f t="shared" si="25"/>
        <v>-15.141424798988721</v>
      </c>
      <c r="AG102" s="3">
        <f t="shared" si="25"/>
        <v>0.5507513276546537</v>
      </c>
      <c r="AH102" s="2">
        <f t="shared" si="26"/>
        <v>276</v>
      </c>
      <c r="AI102" s="2">
        <f t="shared" si="26"/>
        <v>0</v>
      </c>
      <c r="AL102" s="4">
        <v>101</v>
      </c>
      <c r="AM102" s="4">
        <v>6</v>
      </c>
      <c r="AN102" s="4">
        <v>11</v>
      </c>
      <c r="AO102" s="4">
        <v>16.7</v>
      </c>
    </row>
    <row r="103" spans="1:41" ht="12.75">
      <c r="A103" s="2" t="s">
        <v>75</v>
      </c>
      <c r="B103" s="2">
        <v>-0.005</v>
      </c>
      <c r="C103" s="2">
        <v>0.008</v>
      </c>
      <c r="D103" s="2">
        <v>0.001</v>
      </c>
      <c r="E103" s="2">
        <v>313</v>
      </c>
      <c r="F103" s="2">
        <f t="shared" si="11"/>
        <v>313</v>
      </c>
      <c r="G103" s="2">
        <f t="shared" si="22"/>
        <v>0</v>
      </c>
      <c r="H103" s="2">
        <v>2</v>
      </c>
      <c r="I103" s="2">
        <f t="shared" si="20"/>
        <v>2</v>
      </c>
      <c r="J103" s="2">
        <v>1.08</v>
      </c>
      <c r="K103" s="2">
        <v>1.1</v>
      </c>
      <c r="L103" s="2">
        <v>253.5574</v>
      </c>
      <c r="M103" s="2">
        <v>98.0884</v>
      </c>
      <c r="N103" s="2">
        <v>15.33</v>
      </c>
      <c r="O103" s="2">
        <v>-10.218</v>
      </c>
      <c r="P103" s="2">
        <v>-11.414</v>
      </c>
      <c r="Q103" s="2">
        <v>0.441</v>
      </c>
      <c r="R103" s="6">
        <f t="shared" si="21"/>
        <v>0.28800000000000003</v>
      </c>
      <c r="S103" s="2">
        <f t="shared" si="23"/>
        <v>3.9828703255166436</v>
      </c>
      <c r="T103" s="2">
        <f t="shared" si="24"/>
        <v>0.03002734258301132</v>
      </c>
      <c r="U103" s="3">
        <f t="shared" si="15"/>
        <v>-10.34725051976226</v>
      </c>
      <c r="V103" s="3">
        <f t="shared" si="16"/>
        <v>-11.55985221297723</v>
      </c>
      <c r="W103" s="3">
        <f t="shared" si="17"/>
        <v>0.44557327870904984</v>
      </c>
      <c r="AE103" s="3">
        <f t="shared" si="25"/>
        <v>-10.34725051976226</v>
      </c>
      <c r="AF103" s="3">
        <f t="shared" si="25"/>
        <v>-11.55985221297723</v>
      </c>
      <c r="AG103" s="3">
        <f t="shared" si="25"/>
        <v>0.44557327870904984</v>
      </c>
      <c r="AH103" s="2">
        <f t="shared" si="26"/>
        <v>313</v>
      </c>
      <c r="AI103" s="2">
        <f t="shared" si="26"/>
        <v>0</v>
      </c>
      <c r="AL103" s="4">
        <v>102</v>
      </c>
      <c r="AM103" s="4">
        <v>2</v>
      </c>
      <c r="AN103" s="4">
        <v>11</v>
      </c>
      <c r="AO103" s="4">
        <v>15</v>
      </c>
    </row>
    <row r="104" spans="1:41" ht="12.75">
      <c r="A104" s="2" t="s">
        <v>75</v>
      </c>
      <c r="B104" s="2">
        <v>-0.005</v>
      </c>
      <c r="C104" s="2">
        <v>0.008</v>
      </c>
      <c r="D104" s="2">
        <v>0.001</v>
      </c>
      <c r="E104" s="2">
        <v>318</v>
      </c>
      <c r="F104" s="2">
        <f t="shared" si="11"/>
        <v>318</v>
      </c>
      <c r="G104" s="2">
        <f t="shared" si="22"/>
        <v>0</v>
      </c>
      <c r="H104" s="2">
        <v>2</v>
      </c>
      <c r="I104" s="2">
        <f t="shared" si="20"/>
        <v>2</v>
      </c>
      <c r="J104" s="2">
        <v>1.08</v>
      </c>
      <c r="K104" s="2">
        <v>1.1</v>
      </c>
      <c r="L104" s="2">
        <v>274.904</v>
      </c>
      <c r="M104" s="2">
        <v>98.292</v>
      </c>
      <c r="N104" s="2">
        <v>13.256</v>
      </c>
      <c r="O104" s="2">
        <v>-5.095</v>
      </c>
      <c r="P104" s="2">
        <v>-12.226</v>
      </c>
      <c r="Q104" s="2">
        <v>0.337</v>
      </c>
      <c r="R104" s="6">
        <f t="shared" si="21"/>
        <v>0.24</v>
      </c>
      <c r="S104" s="2">
        <f t="shared" si="23"/>
        <v>4.318181934212243</v>
      </c>
      <c r="T104" s="2">
        <f t="shared" si="24"/>
        <v>0.026829201261656666</v>
      </c>
      <c r="U104" s="3">
        <f t="shared" si="15"/>
        <v>-5.1597509484347475</v>
      </c>
      <c r="V104" s="3">
        <f t="shared" si="16"/>
        <v>-12.383783542666263</v>
      </c>
      <c r="W104" s="3">
        <f t="shared" si="17"/>
        <v>0.33982434513880233</v>
      </c>
      <c r="AE104" s="3">
        <f t="shared" si="25"/>
        <v>-5.1597509484347475</v>
      </c>
      <c r="AF104" s="3">
        <f t="shared" si="25"/>
        <v>-12.383783542666263</v>
      </c>
      <c r="AG104" s="3">
        <f t="shared" si="25"/>
        <v>0.33982434513880233</v>
      </c>
      <c r="AH104" s="2">
        <f t="shared" si="26"/>
        <v>318</v>
      </c>
      <c r="AI104" s="2">
        <f t="shared" si="26"/>
        <v>0</v>
      </c>
      <c r="AL104" s="4">
        <v>103</v>
      </c>
      <c r="AM104" s="4">
        <v>4</v>
      </c>
      <c r="AN104" s="4">
        <v>11</v>
      </c>
      <c r="AO104" s="4">
        <v>13.7</v>
      </c>
    </row>
    <row r="105" spans="1:41" ht="12.75">
      <c r="A105" s="2" t="s">
        <v>75</v>
      </c>
      <c r="B105" s="2">
        <v>-0.005</v>
      </c>
      <c r="C105" s="2">
        <v>0.008</v>
      </c>
      <c r="D105" s="2">
        <v>0.001</v>
      </c>
      <c r="E105" s="2">
        <v>316</v>
      </c>
      <c r="F105" s="2">
        <f t="shared" si="11"/>
        <v>316</v>
      </c>
      <c r="G105" s="2">
        <f t="shared" si="22"/>
        <v>0</v>
      </c>
      <c r="H105" s="2">
        <v>2</v>
      </c>
      <c r="I105" s="2">
        <f t="shared" si="20"/>
        <v>2</v>
      </c>
      <c r="J105" s="2">
        <v>1.08</v>
      </c>
      <c r="K105" s="2">
        <v>1.1</v>
      </c>
      <c r="L105" s="2">
        <v>271.2995</v>
      </c>
      <c r="M105" s="2">
        <v>98.5493</v>
      </c>
      <c r="N105" s="2">
        <v>15.455</v>
      </c>
      <c r="O105" s="2">
        <v>-6.738</v>
      </c>
      <c r="P105" s="2">
        <v>-13.899</v>
      </c>
      <c r="Q105" s="2">
        <v>0.333</v>
      </c>
      <c r="R105" s="6">
        <f t="shared" si="21"/>
        <v>0.17800000000000002</v>
      </c>
      <c r="S105" s="2">
        <f t="shared" si="23"/>
        <v>4.261562580612921</v>
      </c>
      <c r="T105" s="2">
        <f t="shared" si="24"/>
        <v>0.022787542312813436</v>
      </c>
      <c r="U105" s="3">
        <f t="shared" si="15"/>
        <v>-6.797690164615129</v>
      </c>
      <c r="V105" s="3">
        <f t="shared" si="16"/>
        <v>-14.02431788826079</v>
      </c>
      <c r="W105" s="3">
        <f t="shared" si="17"/>
        <v>0.3351789033170417</v>
      </c>
      <c r="AE105" s="3">
        <f t="shared" si="25"/>
        <v>-6.797690164615129</v>
      </c>
      <c r="AF105" s="3">
        <f t="shared" si="25"/>
        <v>-14.02431788826079</v>
      </c>
      <c r="AG105" s="3">
        <f t="shared" si="25"/>
        <v>0.3351789033170417</v>
      </c>
      <c r="AH105" s="2">
        <f t="shared" si="26"/>
        <v>316</v>
      </c>
      <c r="AI105" s="2">
        <f t="shared" si="26"/>
        <v>0</v>
      </c>
      <c r="AL105" s="4">
        <v>104</v>
      </c>
      <c r="AM105" s="4">
        <v>2</v>
      </c>
      <c r="AN105" s="4">
        <v>11</v>
      </c>
      <c r="AO105" s="4">
        <v>8</v>
      </c>
    </row>
    <row r="106" spans="1:41" ht="12.75">
      <c r="A106" s="2" t="s">
        <v>75</v>
      </c>
      <c r="B106" s="2">
        <v>-0.005</v>
      </c>
      <c r="C106" s="2">
        <v>0.008</v>
      </c>
      <c r="D106" s="2">
        <v>0.001</v>
      </c>
      <c r="E106" s="2">
        <v>319</v>
      </c>
      <c r="F106" s="2">
        <f t="shared" si="11"/>
        <v>319</v>
      </c>
      <c r="G106" s="2">
        <f t="shared" si="22"/>
        <v>0</v>
      </c>
      <c r="H106" s="2">
        <v>2</v>
      </c>
      <c r="I106" s="2">
        <f t="shared" si="20"/>
        <v>2</v>
      </c>
      <c r="J106" s="2">
        <v>1.08</v>
      </c>
      <c r="K106" s="2">
        <v>1.1</v>
      </c>
      <c r="L106" s="2">
        <v>283.5415</v>
      </c>
      <c r="M106" s="2">
        <v>100.1036</v>
      </c>
      <c r="N106" s="2">
        <v>12.884</v>
      </c>
      <c r="O106" s="2">
        <v>-3.299</v>
      </c>
      <c r="P106" s="2">
        <v>-12.447</v>
      </c>
      <c r="Q106" s="2">
        <v>-0.04</v>
      </c>
      <c r="R106" s="6">
        <f t="shared" si="21"/>
        <v>0.078</v>
      </c>
      <c r="S106" s="2">
        <f t="shared" si="23"/>
        <v>4.453859466939152</v>
      </c>
      <c r="T106" s="2">
        <f t="shared" si="24"/>
        <v>-0.0016273449945596319</v>
      </c>
      <c r="U106" s="3">
        <f t="shared" si="15"/>
        <v>-3.321662552470819</v>
      </c>
      <c r="V106" s="3">
        <f t="shared" si="16"/>
        <v>-12.533851251550976</v>
      </c>
      <c r="W106" s="3">
        <f t="shared" si="17"/>
        <v>-0.040030170082493884</v>
      </c>
      <c r="AE106" s="3">
        <f t="shared" si="25"/>
        <v>-3.321662552470819</v>
      </c>
      <c r="AF106" s="3">
        <f t="shared" si="25"/>
        <v>-12.533851251550976</v>
      </c>
      <c r="AG106" s="3">
        <f t="shared" si="25"/>
        <v>-0.040030170082493884</v>
      </c>
      <c r="AH106" s="2">
        <f t="shared" si="26"/>
        <v>319</v>
      </c>
      <c r="AI106" s="2">
        <f t="shared" si="26"/>
        <v>0</v>
      </c>
      <c r="AL106" s="4">
        <v>105</v>
      </c>
      <c r="AM106" s="4">
        <v>2</v>
      </c>
      <c r="AN106" s="4">
        <v>11</v>
      </c>
      <c r="AO106" s="4">
        <v>11.6</v>
      </c>
    </row>
    <row r="107" spans="1:41" ht="12.75">
      <c r="A107" s="2" t="s">
        <v>75</v>
      </c>
      <c r="B107" s="2">
        <v>-0.005</v>
      </c>
      <c r="C107" s="2">
        <v>0.008</v>
      </c>
      <c r="D107" s="2">
        <v>0.001</v>
      </c>
      <c r="E107" s="2">
        <v>317</v>
      </c>
      <c r="F107" s="2">
        <f t="shared" si="11"/>
        <v>317</v>
      </c>
      <c r="G107" s="2">
        <f t="shared" si="22"/>
        <v>0</v>
      </c>
      <c r="H107" s="2">
        <v>2</v>
      </c>
      <c r="I107" s="2">
        <f t="shared" si="20"/>
        <v>2</v>
      </c>
      <c r="J107" s="2">
        <v>1.08</v>
      </c>
      <c r="K107" s="2">
        <v>1.1</v>
      </c>
      <c r="L107" s="2">
        <v>270.0192</v>
      </c>
      <c r="M107" s="2">
        <v>98.6551</v>
      </c>
      <c r="N107" s="2">
        <v>12.02</v>
      </c>
      <c r="O107" s="2">
        <v>-5.458</v>
      </c>
      <c r="P107" s="2">
        <v>-10.701</v>
      </c>
      <c r="Q107" s="2">
        <v>0.235</v>
      </c>
      <c r="R107" s="6">
        <f t="shared" si="21"/>
        <v>0.184</v>
      </c>
      <c r="S107" s="2">
        <f t="shared" si="23"/>
        <v>4.241451675240966</v>
      </c>
      <c r="T107" s="2">
        <f t="shared" si="24"/>
        <v>0.021125639799064455</v>
      </c>
      <c r="U107" s="3">
        <f t="shared" si="15"/>
        <v>-5.521932706843282</v>
      </c>
      <c r="V107" s="3">
        <f t="shared" si="16"/>
        <v>-10.827667689949056</v>
      </c>
      <c r="W107" s="3">
        <f t="shared" si="17"/>
        <v>0.23685471724173462</v>
      </c>
      <c r="AE107" s="3">
        <f t="shared" si="25"/>
        <v>-5.521932706843282</v>
      </c>
      <c r="AF107" s="3">
        <f t="shared" si="25"/>
        <v>-10.827667689949056</v>
      </c>
      <c r="AG107" s="3">
        <f t="shared" si="25"/>
        <v>0.23685471724173462</v>
      </c>
      <c r="AH107" s="2">
        <f t="shared" si="26"/>
        <v>317</v>
      </c>
      <c r="AI107" s="2">
        <f t="shared" si="26"/>
        <v>0</v>
      </c>
      <c r="AL107" s="4">
        <v>106</v>
      </c>
      <c r="AM107" s="4">
        <v>6</v>
      </c>
      <c r="AN107" s="4">
        <v>11</v>
      </c>
      <c r="AO107" s="4">
        <v>21.1</v>
      </c>
    </row>
    <row r="108" spans="1:41" ht="12.75">
      <c r="A108" s="2" t="s">
        <v>75</v>
      </c>
      <c r="B108" s="2">
        <v>-0.005</v>
      </c>
      <c r="C108" s="2">
        <v>0.008</v>
      </c>
      <c r="D108" s="2">
        <v>0.001</v>
      </c>
      <c r="E108" s="2">
        <v>27</v>
      </c>
      <c r="F108" s="2">
        <f t="shared" si="11"/>
        <v>27</v>
      </c>
      <c r="G108" s="2">
        <f t="shared" si="22"/>
        <v>0</v>
      </c>
      <c r="H108" s="2">
        <v>2</v>
      </c>
      <c r="I108" s="2">
        <f t="shared" si="20"/>
        <v>2</v>
      </c>
      <c r="J108" s="2">
        <v>1.08</v>
      </c>
      <c r="K108" s="2">
        <v>1.1</v>
      </c>
      <c r="L108" s="2">
        <v>293.2092</v>
      </c>
      <c r="M108" s="2">
        <v>99.4369</v>
      </c>
      <c r="N108" s="2">
        <v>13.073</v>
      </c>
      <c r="O108" s="2">
        <v>-1.397</v>
      </c>
      <c r="P108" s="2">
        <v>-12.99</v>
      </c>
      <c r="Q108" s="2">
        <v>0.096</v>
      </c>
      <c r="R108" s="6">
        <f t="shared" si="21"/>
        <v>0.11</v>
      </c>
      <c r="S108" s="2">
        <f t="shared" si="23"/>
        <v>4.605719343424703</v>
      </c>
      <c r="T108" s="2">
        <f t="shared" si="24"/>
        <v>0.00884515411618203</v>
      </c>
      <c r="U108" s="3">
        <f t="shared" si="15"/>
        <v>-1.4079733503311493</v>
      </c>
      <c r="V108" s="3">
        <f t="shared" si="16"/>
        <v>-13.09458614026503</v>
      </c>
      <c r="W108" s="3">
        <f t="shared" si="17"/>
        <v>0.09711766911188327</v>
      </c>
      <c r="AE108" s="3">
        <f t="shared" si="25"/>
        <v>-1.4079733503311493</v>
      </c>
      <c r="AF108" s="3">
        <f t="shared" si="25"/>
        <v>-13.09458614026503</v>
      </c>
      <c r="AG108" s="3">
        <f t="shared" si="25"/>
        <v>0.09711766911188327</v>
      </c>
      <c r="AH108" s="2">
        <f t="shared" si="26"/>
        <v>27</v>
      </c>
      <c r="AI108" s="2">
        <f t="shared" si="26"/>
        <v>0</v>
      </c>
      <c r="AL108" s="4">
        <v>107</v>
      </c>
      <c r="AM108" s="4">
        <v>2</v>
      </c>
      <c r="AN108" s="4">
        <v>22</v>
      </c>
      <c r="AO108" s="4">
        <v>10.1</v>
      </c>
    </row>
    <row r="109" spans="1:41" ht="12.75">
      <c r="A109" s="2" t="s">
        <v>75</v>
      </c>
      <c r="B109" s="2">
        <v>-0.005</v>
      </c>
      <c r="C109" s="2">
        <v>0.008</v>
      </c>
      <c r="D109" s="2">
        <v>0.001</v>
      </c>
      <c r="E109" s="2">
        <v>25</v>
      </c>
      <c r="F109" s="2">
        <f t="shared" si="11"/>
        <v>25</v>
      </c>
      <c r="G109" s="2">
        <f t="shared" si="22"/>
        <v>0</v>
      </c>
      <c r="H109" s="2">
        <v>2</v>
      </c>
      <c r="I109" s="2">
        <f t="shared" si="20"/>
        <v>2</v>
      </c>
      <c r="J109" s="2">
        <v>1.08</v>
      </c>
      <c r="K109" s="2">
        <v>1.1</v>
      </c>
      <c r="L109" s="2">
        <v>293.809</v>
      </c>
      <c r="M109" s="2">
        <v>99.1279</v>
      </c>
      <c r="N109" s="2">
        <v>14.506</v>
      </c>
      <c r="O109" s="2">
        <v>-1.413</v>
      </c>
      <c r="P109" s="2">
        <v>-14.427</v>
      </c>
      <c r="Q109" s="2">
        <v>0.18</v>
      </c>
      <c r="R109" s="6">
        <f t="shared" si="21"/>
        <v>0.253</v>
      </c>
      <c r="S109" s="2">
        <f t="shared" si="23"/>
        <v>4.615140979792819</v>
      </c>
      <c r="T109" s="2">
        <f t="shared" si="24"/>
        <v>0.013698914765978287</v>
      </c>
      <c r="U109" s="3">
        <f t="shared" si="15"/>
        <v>-1.430460509969539</v>
      </c>
      <c r="V109" s="3">
        <f t="shared" si="16"/>
        <v>-14.603756092337434</v>
      </c>
      <c r="W109" s="3">
        <f t="shared" si="17"/>
        <v>0.18144310097498526</v>
      </c>
      <c r="AE109" s="3">
        <f t="shared" si="25"/>
        <v>-1.430460509969539</v>
      </c>
      <c r="AF109" s="3">
        <f t="shared" si="25"/>
        <v>-14.603756092337434</v>
      </c>
      <c r="AG109" s="3">
        <f t="shared" si="25"/>
        <v>0.18144310097498526</v>
      </c>
      <c r="AH109" s="2">
        <f t="shared" si="26"/>
        <v>25</v>
      </c>
      <c r="AI109" s="2">
        <f t="shared" si="26"/>
        <v>0</v>
      </c>
      <c r="AL109" s="4">
        <v>108</v>
      </c>
      <c r="AM109" s="4">
        <v>6</v>
      </c>
      <c r="AN109" s="4">
        <v>22</v>
      </c>
      <c r="AO109" s="4">
        <v>12.4</v>
      </c>
    </row>
    <row r="110" spans="1:41" ht="12.75">
      <c r="A110" s="2" t="s">
        <v>75</v>
      </c>
      <c r="B110" s="2">
        <v>-0.005</v>
      </c>
      <c r="C110" s="2">
        <v>0.008</v>
      </c>
      <c r="D110" s="2">
        <v>0.001</v>
      </c>
      <c r="E110" s="2">
        <v>26</v>
      </c>
      <c r="F110" s="2">
        <f t="shared" si="11"/>
        <v>26</v>
      </c>
      <c r="G110" s="2">
        <f t="shared" si="22"/>
        <v>0</v>
      </c>
      <c r="H110" s="2">
        <v>2</v>
      </c>
      <c r="I110" s="2">
        <f t="shared" si="20"/>
        <v>2</v>
      </c>
      <c r="J110" s="2">
        <v>1.08</v>
      </c>
      <c r="K110" s="2">
        <v>1.1</v>
      </c>
      <c r="L110" s="2">
        <v>292.2306</v>
      </c>
      <c r="M110" s="2">
        <v>99.5781</v>
      </c>
      <c r="N110" s="2">
        <v>18.157</v>
      </c>
      <c r="O110" s="2">
        <v>-2.216</v>
      </c>
      <c r="P110" s="2">
        <v>-18.013</v>
      </c>
      <c r="Q110" s="2">
        <v>0.101</v>
      </c>
      <c r="R110" s="6">
        <f t="shared" si="21"/>
        <v>0.102</v>
      </c>
      <c r="S110" s="2">
        <f t="shared" si="23"/>
        <v>4.590347530570687</v>
      </c>
      <c r="T110" s="2">
        <f t="shared" si="24"/>
        <v>0.006627189702747449</v>
      </c>
      <c r="U110" s="3">
        <f t="shared" si="15"/>
        <v>-2.2276568389492506</v>
      </c>
      <c r="V110" s="3">
        <f t="shared" si="16"/>
        <v>-18.113802337986378</v>
      </c>
      <c r="W110" s="3">
        <f t="shared" si="17"/>
        <v>0.10166698682792857</v>
      </c>
      <c r="AE110" s="3">
        <f t="shared" si="25"/>
        <v>-2.2276568389492506</v>
      </c>
      <c r="AF110" s="3">
        <f t="shared" si="25"/>
        <v>-18.113802337986378</v>
      </c>
      <c r="AG110" s="3">
        <f t="shared" si="25"/>
        <v>0.10166698682792857</v>
      </c>
      <c r="AH110" s="2">
        <f t="shared" si="26"/>
        <v>26</v>
      </c>
      <c r="AI110" s="2">
        <f t="shared" si="26"/>
        <v>0</v>
      </c>
      <c r="AL110" s="4">
        <v>109</v>
      </c>
      <c r="AM110" s="4">
        <v>2</v>
      </c>
      <c r="AN110" s="4">
        <v>11</v>
      </c>
      <c r="AO110" s="4">
        <v>25</v>
      </c>
    </row>
    <row r="111" spans="1:41" ht="12.75">
      <c r="A111" s="2" t="s">
        <v>75</v>
      </c>
      <c r="B111" s="2">
        <v>-0.005</v>
      </c>
      <c r="C111" s="2">
        <v>0.008</v>
      </c>
      <c r="D111" s="2">
        <v>0.001</v>
      </c>
      <c r="E111" s="2">
        <v>2</v>
      </c>
      <c r="F111" s="2">
        <f t="shared" si="11"/>
        <v>2</v>
      </c>
      <c r="G111" s="2">
        <f t="shared" si="22"/>
        <v>0</v>
      </c>
      <c r="H111" s="2">
        <v>2</v>
      </c>
      <c r="I111" s="2">
        <f t="shared" si="20"/>
        <v>2</v>
      </c>
      <c r="J111" s="2">
        <v>1.08</v>
      </c>
      <c r="K111" s="2">
        <v>1.1</v>
      </c>
      <c r="L111" s="2">
        <v>291.9788</v>
      </c>
      <c r="M111" s="2">
        <v>98.7885</v>
      </c>
      <c r="N111" s="2">
        <v>19.66</v>
      </c>
      <c r="O111" s="2">
        <v>-2.475</v>
      </c>
      <c r="P111" s="2">
        <v>-19.491</v>
      </c>
      <c r="Q111" s="2">
        <v>0.355</v>
      </c>
      <c r="R111" s="6">
        <f t="shared" si="21"/>
        <v>0.14800000000000002</v>
      </c>
      <c r="S111" s="2">
        <f t="shared" si="23"/>
        <v>4.586392265419818</v>
      </c>
      <c r="T111" s="2">
        <f t="shared" si="24"/>
        <v>0.01903019749912005</v>
      </c>
      <c r="U111" s="3">
        <f t="shared" si="15"/>
        <v>-2.490678691228735</v>
      </c>
      <c r="V111" s="3">
        <f t="shared" si="16"/>
        <v>-19.61561656916265</v>
      </c>
      <c r="W111" s="3">
        <f t="shared" si="17"/>
        <v>0.35651925087292774</v>
      </c>
      <c r="AE111" s="3">
        <f t="shared" si="25"/>
        <v>-2.490678691228735</v>
      </c>
      <c r="AF111" s="3">
        <f t="shared" si="25"/>
        <v>-19.61561656916265</v>
      </c>
      <c r="AG111" s="3">
        <f t="shared" si="25"/>
        <v>0.35651925087292774</v>
      </c>
      <c r="AH111" s="2">
        <f t="shared" si="26"/>
        <v>2</v>
      </c>
      <c r="AI111" s="2">
        <f t="shared" si="26"/>
        <v>0</v>
      </c>
      <c r="AL111" s="4">
        <v>110</v>
      </c>
      <c r="AM111" s="4">
        <v>6</v>
      </c>
      <c r="AN111" s="4">
        <v>11</v>
      </c>
      <c r="AO111" s="4">
        <v>23.7</v>
      </c>
    </row>
    <row r="112" spans="1:41" ht="12.75">
      <c r="A112" s="2" t="s">
        <v>75</v>
      </c>
      <c r="B112" s="2">
        <v>-0.005</v>
      </c>
      <c r="C112" s="2">
        <v>0.008</v>
      </c>
      <c r="D112" s="2">
        <v>0.001</v>
      </c>
      <c r="E112" s="2">
        <v>1</v>
      </c>
      <c r="F112" s="2">
        <f t="shared" si="11"/>
        <v>1</v>
      </c>
      <c r="G112" s="2">
        <f t="shared" si="22"/>
        <v>0</v>
      </c>
      <c r="H112" s="2">
        <v>6</v>
      </c>
      <c r="I112" s="2">
        <f t="shared" si="20"/>
        <v>6</v>
      </c>
      <c r="J112" s="2">
        <v>1.08</v>
      </c>
      <c r="K112" s="2">
        <v>1.1</v>
      </c>
      <c r="L112" s="2">
        <v>290.5587</v>
      </c>
      <c r="M112" s="2">
        <v>98.7886</v>
      </c>
      <c r="N112" s="2">
        <v>22.332</v>
      </c>
      <c r="O112" s="2">
        <v>-3.304</v>
      </c>
      <c r="P112" s="2">
        <v>-22.074</v>
      </c>
      <c r="Q112" s="2">
        <v>0.406</v>
      </c>
      <c r="R112" s="6">
        <f t="shared" si="21"/>
        <v>0.12300000000000001</v>
      </c>
      <c r="S112" s="2">
        <f t="shared" si="23"/>
        <v>4.564085386783003</v>
      </c>
      <c r="T112" s="2">
        <f t="shared" si="24"/>
        <v>0.01902862670279326</v>
      </c>
      <c r="U112" s="3">
        <f t="shared" si="15"/>
        <v>-3.3206637707125966</v>
      </c>
      <c r="V112" s="3">
        <f t="shared" si="16"/>
        <v>-22.18512281103013</v>
      </c>
      <c r="W112" s="3">
        <f t="shared" si="17"/>
        <v>0.40709183714748687</v>
      </c>
      <c r="AE112" s="3">
        <f t="shared" si="25"/>
        <v>-3.3206637707125966</v>
      </c>
      <c r="AF112" s="3">
        <f t="shared" si="25"/>
        <v>-22.18512281103013</v>
      </c>
      <c r="AG112" s="3">
        <f t="shared" si="25"/>
        <v>0.40709183714748687</v>
      </c>
      <c r="AH112" s="2">
        <f t="shared" si="26"/>
        <v>1</v>
      </c>
      <c r="AI112" s="2">
        <f t="shared" si="26"/>
        <v>0</v>
      </c>
      <c r="AL112" s="4">
        <v>111</v>
      </c>
      <c r="AM112" s="4">
        <v>6</v>
      </c>
      <c r="AN112" s="4">
        <v>11</v>
      </c>
      <c r="AO112" s="4">
        <v>24.8</v>
      </c>
    </row>
    <row r="113" spans="1:41" ht="12.75">
      <c r="A113" s="2" t="s">
        <v>75</v>
      </c>
      <c r="B113" s="2">
        <v>-0.005</v>
      </c>
      <c r="C113" s="2">
        <v>0.008</v>
      </c>
      <c r="D113" s="2">
        <v>0.001</v>
      </c>
      <c r="E113" s="2">
        <v>321</v>
      </c>
      <c r="F113" s="2">
        <f t="shared" si="11"/>
        <v>321</v>
      </c>
      <c r="G113" s="2">
        <f t="shared" si="22"/>
        <v>0</v>
      </c>
      <c r="H113" s="2">
        <v>2</v>
      </c>
      <c r="I113" s="2">
        <f t="shared" si="20"/>
        <v>2</v>
      </c>
      <c r="J113" s="2">
        <v>1.08</v>
      </c>
      <c r="K113" s="2">
        <v>1.1</v>
      </c>
      <c r="L113" s="2">
        <v>284.0122</v>
      </c>
      <c r="M113" s="2">
        <v>97.7256</v>
      </c>
      <c r="N113" s="2">
        <v>17.518</v>
      </c>
      <c r="O113" s="2">
        <v>-4.356</v>
      </c>
      <c r="P113" s="2">
        <v>-16.949</v>
      </c>
      <c r="Q113" s="2">
        <v>0.607</v>
      </c>
      <c r="R113" s="6">
        <f t="shared" si="21"/>
        <v>0.368</v>
      </c>
      <c r="S113" s="2">
        <f t="shared" si="23"/>
        <v>4.461253205249376</v>
      </c>
      <c r="T113" s="2">
        <f t="shared" si="24"/>
        <v>0.03572619165662294</v>
      </c>
      <c r="U113" s="3">
        <f t="shared" si="15"/>
        <v>-4.413632731491461</v>
      </c>
      <c r="V113" s="3">
        <f t="shared" si="16"/>
        <v>-17.176161559280583</v>
      </c>
      <c r="W113" s="3">
        <f t="shared" si="17"/>
        <v>0.6132905195380906</v>
      </c>
      <c r="AE113" s="3">
        <f t="shared" si="25"/>
        <v>-4.413632731491461</v>
      </c>
      <c r="AF113" s="3">
        <f t="shared" si="25"/>
        <v>-17.176161559280583</v>
      </c>
      <c r="AG113" s="3">
        <f t="shared" si="25"/>
        <v>0.6132905195380906</v>
      </c>
      <c r="AH113" s="2">
        <f t="shared" si="26"/>
        <v>321</v>
      </c>
      <c r="AI113" s="2">
        <f t="shared" si="26"/>
        <v>0</v>
      </c>
      <c r="AL113" s="4">
        <v>112</v>
      </c>
      <c r="AM113" s="4">
        <v>2</v>
      </c>
      <c r="AN113" s="4">
        <v>11</v>
      </c>
      <c r="AO113" s="4">
        <v>15</v>
      </c>
    </row>
    <row r="114" spans="1:41" ht="12.75">
      <c r="A114" s="2" t="s">
        <v>75</v>
      </c>
      <c r="B114" s="2">
        <v>-0.005</v>
      </c>
      <c r="C114" s="2">
        <v>0.008</v>
      </c>
      <c r="D114" s="2">
        <v>0.001</v>
      </c>
      <c r="E114" s="2">
        <v>271</v>
      </c>
      <c r="F114" s="2">
        <f t="shared" si="11"/>
        <v>271</v>
      </c>
      <c r="G114" s="2">
        <f t="shared" si="22"/>
        <v>0</v>
      </c>
      <c r="H114" s="2">
        <v>6</v>
      </c>
      <c r="I114" s="2">
        <f t="shared" si="20"/>
        <v>6</v>
      </c>
      <c r="J114" s="2">
        <v>1.08</v>
      </c>
      <c r="K114" s="2">
        <v>1.1</v>
      </c>
      <c r="L114" s="2">
        <v>281.3772</v>
      </c>
      <c r="M114" s="2">
        <v>97.9899</v>
      </c>
      <c r="N114" s="2">
        <v>23.48</v>
      </c>
      <c r="O114" s="2">
        <v>-6.773</v>
      </c>
      <c r="P114" s="2">
        <v>-22.462</v>
      </c>
      <c r="Q114" s="2">
        <v>0.722</v>
      </c>
      <c r="R114" s="6">
        <f t="shared" si="21"/>
        <v>0.096</v>
      </c>
      <c r="S114" s="2">
        <f t="shared" si="23"/>
        <v>4.419862722038331</v>
      </c>
      <c r="T114" s="2">
        <f t="shared" si="24"/>
        <v>0.031574576964904066</v>
      </c>
      <c r="U114" s="3">
        <f t="shared" si="15"/>
        <v>-6.80084795973531</v>
      </c>
      <c r="V114" s="3">
        <f t="shared" si="16"/>
        <v>-22.55711666196857</v>
      </c>
      <c r="W114" s="3">
        <f t="shared" si="17"/>
        <v>0.7237632156919105</v>
      </c>
      <c r="AE114" s="3">
        <f t="shared" si="25"/>
        <v>-6.80084795973531</v>
      </c>
      <c r="AF114" s="3">
        <f t="shared" si="25"/>
        <v>-22.55711666196857</v>
      </c>
      <c r="AG114" s="3">
        <f t="shared" si="25"/>
        <v>0.7237632156919105</v>
      </c>
      <c r="AH114" s="2">
        <f t="shared" si="26"/>
        <v>271</v>
      </c>
      <c r="AI114" s="2">
        <f t="shared" si="26"/>
        <v>0</v>
      </c>
      <c r="AL114" s="4">
        <v>113</v>
      </c>
      <c r="AM114" s="4">
        <v>2</v>
      </c>
      <c r="AN114" s="4">
        <v>11</v>
      </c>
      <c r="AO114" s="4">
        <v>17.8</v>
      </c>
    </row>
    <row r="115" spans="1:41" ht="12.75">
      <c r="A115" s="2" t="s">
        <v>75</v>
      </c>
      <c r="B115" s="2">
        <v>-0.005</v>
      </c>
      <c r="C115" s="2">
        <v>0.008</v>
      </c>
      <c r="D115" s="2">
        <v>0.001</v>
      </c>
      <c r="E115" s="2">
        <v>272</v>
      </c>
      <c r="F115" s="2">
        <f t="shared" si="11"/>
        <v>272</v>
      </c>
      <c r="G115" s="2">
        <f t="shared" si="22"/>
        <v>0</v>
      </c>
      <c r="H115" s="2">
        <v>2</v>
      </c>
      <c r="I115" s="2">
        <f t="shared" si="20"/>
        <v>2</v>
      </c>
      <c r="J115" s="2">
        <v>1.08</v>
      </c>
      <c r="K115" s="2">
        <v>1.1</v>
      </c>
      <c r="L115" s="2">
        <v>277.9074</v>
      </c>
      <c r="M115" s="2">
        <v>97.8344</v>
      </c>
      <c r="N115" s="2">
        <v>21.681</v>
      </c>
      <c r="O115" s="2">
        <v>-7.375</v>
      </c>
      <c r="P115" s="2">
        <v>-20.368</v>
      </c>
      <c r="Q115" s="2">
        <v>0.718</v>
      </c>
      <c r="R115" s="6">
        <f t="shared" si="21"/>
        <v>0.109</v>
      </c>
      <c r="S115" s="2">
        <f t="shared" si="23"/>
        <v>4.365359231091201</v>
      </c>
      <c r="T115" s="2">
        <f t="shared" si="24"/>
        <v>0.03401716525307008</v>
      </c>
      <c r="U115" s="3">
        <f t="shared" si="15"/>
        <v>-7.410095484227254</v>
      </c>
      <c r="V115" s="3">
        <f t="shared" si="16"/>
        <v>-20.466950108514474</v>
      </c>
      <c r="W115" s="3">
        <f t="shared" si="17"/>
        <v>0.7202375058350118</v>
      </c>
      <c r="AE115" s="3">
        <f t="shared" si="25"/>
        <v>-7.410095484227254</v>
      </c>
      <c r="AF115" s="3">
        <f t="shared" si="25"/>
        <v>-20.466950108514474</v>
      </c>
      <c r="AG115" s="3">
        <f t="shared" si="25"/>
        <v>0.7202375058350118</v>
      </c>
      <c r="AH115" s="2">
        <f t="shared" si="26"/>
        <v>272</v>
      </c>
      <c r="AI115" s="2">
        <f t="shared" si="26"/>
        <v>0</v>
      </c>
      <c r="AL115" s="4">
        <v>114</v>
      </c>
      <c r="AM115" s="4">
        <v>6</v>
      </c>
      <c r="AN115" s="4">
        <v>11</v>
      </c>
      <c r="AO115" s="4">
        <v>22.9</v>
      </c>
    </row>
    <row r="116" spans="1:41" ht="12.75">
      <c r="A116" s="2" t="s">
        <v>75</v>
      </c>
      <c r="B116" s="2">
        <v>-0.005</v>
      </c>
      <c r="C116" s="2">
        <v>0.008</v>
      </c>
      <c r="D116" s="2">
        <v>0.001</v>
      </c>
      <c r="E116" s="2">
        <v>320</v>
      </c>
      <c r="F116" s="2">
        <f t="shared" si="11"/>
        <v>320</v>
      </c>
      <c r="G116" s="2">
        <f t="shared" si="22"/>
        <v>0</v>
      </c>
      <c r="H116" s="2">
        <v>2</v>
      </c>
      <c r="I116" s="2">
        <f t="shared" si="20"/>
        <v>2</v>
      </c>
      <c r="J116" s="2">
        <v>1.08</v>
      </c>
      <c r="K116" s="2">
        <v>1.1</v>
      </c>
      <c r="L116" s="2">
        <v>277.8017</v>
      </c>
      <c r="M116" s="2">
        <v>98.3627</v>
      </c>
      <c r="N116" s="2">
        <v>19.793</v>
      </c>
      <c r="O116" s="2">
        <v>-6.766</v>
      </c>
      <c r="P116" s="2">
        <v>-18.589</v>
      </c>
      <c r="Q116" s="2">
        <v>0.49</v>
      </c>
      <c r="R116" s="6">
        <f t="shared" si="21"/>
        <v>0.09300000000000001</v>
      </c>
      <c r="S116" s="2">
        <f t="shared" si="23"/>
        <v>4.363698899373778</v>
      </c>
      <c r="T116" s="2">
        <f t="shared" si="24"/>
        <v>0.025718648258612697</v>
      </c>
      <c r="U116" s="3">
        <f t="shared" si="15"/>
        <v>-6.798338682088341</v>
      </c>
      <c r="V116" s="3">
        <f t="shared" si="16"/>
        <v>-18.67838952467952</v>
      </c>
      <c r="W116" s="3">
        <f t="shared" si="17"/>
        <v>0.49118887381062126</v>
      </c>
      <c r="AE116" s="3">
        <f t="shared" si="25"/>
        <v>-6.798338682088341</v>
      </c>
      <c r="AF116" s="3">
        <f t="shared" si="25"/>
        <v>-18.67838952467952</v>
      </c>
      <c r="AG116" s="3">
        <f t="shared" si="25"/>
        <v>0.49118887381062126</v>
      </c>
      <c r="AH116" s="2">
        <f t="shared" si="26"/>
        <v>320</v>
      </c>
      <c r="AI116" s="2">
        <f t="shared" si="26"/>
        <v>0</v>
      </c>
      <c r="AL116" s="4">
        <v>115</v>
      </c>
      <c r="AM116" s="4">
        <v>4</v>
      </c>
      <c r="AN116" s="4">
        <v>11</v>
      </c>
      <c r="AO116" s="4">
        <v>17.5</v>
      </c>
    </row>
    <row r="117" spans="1:41" ht="12.75">
      <c r="A117" s="2" t="s">
        <v>75</v>
      </c>
      <c r="B117" s="2">
        <v>-0.005</v>
      </c>
      <c r="C117" s="2">
        <v>0.008</v>
      </c>
      <c r="D117" s="2">
        <v>0.001</v>
      </c>
      <c r="E117" s="2">
        <v>273</v>
      </c>
      <c r="F117" s="2">
        <f t="shared" si="11"/>
        <v>273</v>
      </c>
      <c r="G117" s="2">
        <f t="shared" si="22"/>
        <v>0</v>
      </c>
      <c r="H117" s="2">
        <v>6</v>
      </c>
      <c r="I117" s="2">
        <f t="shared" si="20"/>
        <v>6</v>
      </c>
      <c r="J117" s="2">
        <v>1.08</v>
      </c>
      <c r="K117" s="2">
        <v>1.1</v>
      </c>
      <c r="L117" s="2">
        <v>269.4006</v>
      </c>
      <c r="M117" s="2">
        <v>97.4241</v>
      </c>
      <c r="N117" s="2">
        <v>23.162</v>
      </c>
      <c r="O117" s="2">
        <v>-10.706</v>
      </c>
      <c r="P117" s="2">
        <v>-20.512</v>
      </c>
      <c r="Q117" s="2">
        <v>0.918</v>
      </c>
      <c r="R117" s="6">
        <f t="shared" si="21"/>
        <v>0.172</v>
      </c>
      <c r="S117" s="2">
        <f t="shared" si="23"/>
        <v>4.231734729163413</v>
      </c>
      <c r="T117" s="2">
        <f t="shared" si="24"/>
        <v>0.04046214258190961</v>
      </c>
      <c r="U117" s="3">
        <f t="shared" si="15"/>
        <v>-10.768232450037853</v>
      </c>
      <c r="V117" s="3">
        <f t="shared" si="16"/>
        <v>-20.633256195079518</v>
      </c>
      <c r="W117" s="3">
        <f t="shared" si="17"/>
        <v>0.9214072382886235</v>
      </c>
      <c r="AE117" s="3">
        <f t="shared" si="25"/>
        <v>-10.768232450037853</v>
      </c>
      <c r="AF117" s="3">
        <f t="shared" si="25"/>
        <v>-20.633256195079518</v>
      </c>
      <c r="AG117" s="3">
        <f t="shared" si="25"/>
        <v>0.9214072382886235</v>
      </c>
      <c r="AH117" s="2">
        <f t="shared" si="26"/>
        <v>273</v>
      </c>
      <c r="AI117" s="2">
        <f t="shared" si="26"/>
        <v>0</v>
      </c>
      <c r="AL117" s="4">
        <v>116</v>
      </c>
      <c r="AM117" s="4">
        <v>2</v>
      </c>
      <c r="AN117" s="4">
        <v>11</v>
      </c>
      <c r="AO117" s="4">
        <v>10.5</v>
      </c>
    </row>
    <row r="118" spans="1:41" ht="12.75">
      <c r="A118" s="2" t="s">
        <v>75</v>
      </c>
      <c r="B118" s="2">
        <v>-0.005</v>
      </c>
      <c r="C118" s="2">
        <v>0.008</v>
      </c>
      <c r="D118" s="2">
        <v>0.001</v>
      </c>
      <c r="E118" s="2">
        <v>274</v>
      </c>
      <c r="F118" s="2">
        <f t="shared" si="11"/>
        <v>274</v>
      </c>
      <c r="G118" s="2">
        <f t="shared" si="22"/>
        <v>0</v>
      </c>
      <c r="H118" s="2">
        <v>6</v>
      </c>
      <c r="I118" s="2">
        <f t="shared" si="20"/>
        <v>6</v>
      </c>
      <c r="J118" s="2">
        <v>1.08</v>
      </c>
      <c r="K118" s="2">
        <v>1.1</v>
      </c>
      <c r="L118" s="2">
        <v>268.1235</v>
      </c>
      <c r="M118" s="2">
        <v>98.2964</v>
      </c>
      <c r="N118" s="2">
        <v>21.204</v>
      </c>
      <c r="O118" s="2">
        <v>-10.181</v>
      </c>
      <c r="P118" s="2">
        <v>-18.586</v>
      </c>
      <c r="Q118" s="2">
        <v>0.548</v>
      </c>
      <c r="R118" s="6">
        <f t="shared" si="21"/>
        <v>0.09</v>
      </c>
      <c r="S118" s="2">
        <f t="shared" si="23"/>
        <v>4.211674089273915</v>
      </c>
      <c r="T118" s="2">
        <f t="shared" si="24"/>
        <v>0.026760086223277524</v>
      </c>
      <c r="U118" s="3">
        <f t="shared" si="15"/>
        <v>-10.225983690300067</v>
      </c>
      <c r="V118" s="3">
        <f t="shared" si="16"/>
        <v>-18.6696367089228</v>
      </c>
      <c r="W118" s="3">
        <f t="shared" si="17"/>
        <v>0.5495572089760695</v>
      </c>
      <c r="AE118" s="3">
        <f t="shared" si="25"/>
        <v>-10.225983690300067</v>
      </c>
      <c r="AF118" s="3">
        <f t="shared" si="25"/>
        <v>-18.6696367089228</v>
      </c>
      <c r="AG118" s="3">
        <f t="shared" si="25"/>
        <v>0.5495572089760695</v>
      </c>
      <c r="AH118" s="2">
        <f t="shared" si="26"/>
        <v>274</v>
      </c>
      <c r="AI118" s="2">
        <f t="shared" si="26"/>
        <v>0</v>
      </c>
      <c r="AL118" s="4">
        <v>117</v>
      </c>
      <c r="AM118" s="4">
        <v>6</v>
      </c>
      <c r="AN118" s="4">
        <v>11</v>
      </c>
      <c r="AO118" s="4">
        <v>16.9</v>
      </c>
    </row>
    <row r="119" spans="1:41" ht="12.75">
      <c r="A119" s="2" t="s">
        <v>75</v>
      </c>
      <c r="B119" s="2">
        <v>-0.005</v>
      </c>
      <c r="C119" s="2">
        <v>0.008</v>
      </c>
      <c r="D119" s="2">
        <v>0.001</v>
      </c>
      <c r="E119" s="2" t="s">
        <v>76</v>
      </c>
      <c r="F119" s="2">
        <f t="shared" si="11"/>
        <v>315</v>
      </c>
      <c r="G119" s="2">
        <f t="shared" si="22"/>
        <v>1</v>
      </c>
      <c r="H119" s="2">
        <v>2</v>
      </c>
      <c r="I119" s="2">
        <f t="shared" si="20"/>
        <v>2</v>
      </c>
      <c r="J119" s="2">
        <v>1.08</v>
      </c>
      <c r="K119" s="2">
        <v>1.1</v>
      </c>
      <c r="L119" s="2">
        <v>254.7454</v>
      </c>
      <c r="M119" s="2">
        <v>98.9315</v>
      </c>
      <c r="N119" s="2">
        <v>14.683</v>
      </c>
      <c r="O119" s="2">
        <v>-9.584</v>
      </c>
      <c r="P119" s="2">
        <v>-11.116</v>
      </c>
      <c r="Q119" s="2">
        <v>0.227</v>
      </c>
      <c r="R119" s="6">
        <f t="shared" si="21"/>
        <v>0.28800000000000003</v>
      </c>
      <c r="S119" s="2">
        <f t="shared" si="23"/>
        <v>4.001531385878967</v>
      </c>
      <c r="T119" s="2">
        <f t="shared" si="24"/>
        <v>0.016783958751803274</v>
      </c>
      <c r="U119" s="3">
        <f t="shared" si="15"/>
        <v>-9.71063574835538</v>
      </c>
      <c r="V119" s="3">
        <f t="shared" si="16"/>
        <v>-11.264241214783395</v>
      </c>
      <c r="W119" s="3">
        <f t="shared" si="17"/>
        <v>0.22984407274705812</v>
      </c>
      <c r="X119" s="2">
        <f>U119-U120</f>
        <v>-4.618675188013956</v>
      </c>
      <c r="Y119" s="2">
        <f>V119-V120</f>
        <v>2.86555690194292</v>
      </c>
      <c r="Z119" s="2">
        <f>W119-W120</f>
        <v>0.012513527926801743</v>
      </c>
      <c r="AA119" s="2">
        <f>X119/2+U120</f>
        <v>-7.401298154348401</v>
      </c>
      <c r="AB119" s="2">
        <f>Y119/2+V120</f>
        <v>-12.697019665754855</v>
      </c>
      <c r="AC119" s="2">
        <f>Z119/2+W120</f>
        <v>0.22358730878365723</v>
      </c>
      <c r="AE119" s="3">
        <f t="shared" si="25"/>
        <v>-7.401298154348401</v>
      </c>
      <c r="AF119" s="3">
        <f t="shared" si="25"/>
        <v>-12.697019665754855</v>
      </c>
      <c r="AG119" s="3">
        <f t="shared" si="25"/>
        <v>0.22358730878365723</v>
      </c>
      <c r="AH119" s="2">
        <f t="shared" si="26"/>
        <v>315</v>
      </c>
      <c r="AI119" s="2">
        <f t="shared" si="26"/>
        <v>1</v>
      </c>
      <c r="AL119" s="4">
        <v>118</v>
      </c>
      <c r="AM119" s="4">
        <v>4</v>
      </c>
      <c r="AN119" s="4">
        <v>14</v>
      </c>
      <c r="AO119" s="4">
        <v>20.2</v>
      </c>
    </row>
    <row r="120" spans="1:41" ht="12.75">
      <c r="A120" s="2" t="s">
        <v>75</v>
      </c>
      <c r="B120" s="2">
        <v>-0.005</v>
      </c>
      <c r="C120" s="2">
        <v>0.008</v>
      </c>
      <c r="D120" s="2">
        <v>0.001</v>
      </c>
      <c r="E120" s="2" t="s">
        <v>77</v>
      </c>
      <c r="F120" s="2">
        <f t="shared" si="11"/>
        <v>315</v>
      </c>
      <c r="G120" s="2">
        <f t="shared" si="22"/>
        <v>2</v>
      </c>
      <c r="H120" s="2">
        <v>2</v>
      </c>
      <c r="I120" s="2">
        <f t="shared" si="20"/>
        <v>2</v>
      </c>
      <c r="J120" s="2">
        <v>1.08</v>
      </c>
      <c r="K120" s="2">
        <v>1.1</v>
      </c>
      <c r="L120" s="2">
        <v>278.0118</v>
      </c>
      <c r="M120" s="2">
        <v>98.9954</v>
      </c>
      <c r="N120" s="2">
        <v>14.833</v>
      </c>
      <c r="O120" s="2">
        <v>-5.027</v>
      </c>
      <c r="P120" s="2">
        <v>-13.946</v>
      </c>
      <c r="Q120" s="2">
        <v>0.215</v>
      </c>
      <c r="R120" s="6">
        <f t="shared" si="21"/>
        <v>0.28800000000000003</v>
      </c>
      <c r="S120" s="2">
        <f t="shared" si="23"/>
        <v>4.3669991424563745</v>
      </c>
      <c r="T120" s="2">
        <f t="shared" si="24"/>
        <v>0.015780219898981374</v>
      </c>
      <c r="U120" s="3">
        <f t="shared" si="15"/>
        <v>-5.091960560341423</v>
      </c>
      <c r="V120" s="3">
        <f t="shared" si="16"/>
        <v>-14.129798116726315</v>
      </c>
      <c r="W120" s="3">
        <f t="shared" si="17"/>
        <v>0.21733054482025638</v>
      </c>
      <c r="AE120" s="3">
        <f t="shared" si="25"/>
        <v>-5.091960560341423</v>
      </c>
      <c r="AF120" s="3">
        <f t="shared" si="25"/>
        <v>-14.129798116726315</v>
      </c>
      <c r="AG120" s="3">
        <f t="shared" si="25"/>
        <v>0.21733054482025638</v>
      </c>
      <c r="AH120" s="2">
        <f t="shared" si="26"/>
        <v>315</v>
      </c>
      <c r="AI120" s="2">
        <f t="shared" si="26"/>
        <v>2</v>
      </c>
      <c r="AL120" s="4">
        <v>119</v>
      </c>
      <c r="AM120" s="4">
        <v>6</v>
      </c>
      <c r="AN120" s="4">
        <v>11</v>
      </c>
      <c r="AO120" s="4">
        <v>20.4</v>
      </c>
    </row>
    <row r="121" spans="1:41" ht="12.75">
      <c r="A121" s="2" t="s">
        <v>78</v>
      </c>
      <c r="B121" s="2">
        <v>-0.006</v>
      </c>
      <c r="C121" s="2">
        <v>0.023</v>
      </c>
      <c r="D121" s="2">
        <v>-0.001</v>
      </c>
      <c r="E121" s="2">
        <v>274</v>
      </c>
      <c r="F121" s="2">
        <f t="shared" si="11"/>
        <v>274</v>
      </c>
      <c r="G121" s="2">
        <f t="shared" si="22"/>
        <v>0</v>
      </c>
      <c r="H121" s="2">
        <v>6</v>
      </c>
      <c r="I121" s="2">
        <f t="shared" si="20"/>
        <v>6</v>
      </c>
      <c r="J121" s="2">
        <v>1.08</v>
      </c>
      <c r="K121" s="2">
        <v>1.1</v>
      </c>
      <c r="L121" s="2">
        <v>268.1119</v>
      </c>
      <c r="M121" s="2">
        <v>97.9631</v>
      </c>
      <c r="N121" s="2">
        <v>21.224</v>
      </c>
      <c r="O121" s="2">
        <v>-10.193</v>
      </c>
      <c r="P121" s="2">
        <v>-18.584</v>
      </c>
      <c r="Q121" s="2">
        <v>0.657</v>
      </c>
      <c r="R121" s="6">
        <f t="shared" si="21"/>
        <v>0.09</v>
      </c>
      <c r="S121" s="2">
        <f t="shared" si="23"/>
        <v>4.2114918769000065</v>
      </c>
      <c r="T121" s="2">
        <f t="shared" si="24"/>
        <v>0.03199555038048518</v>
      </c>
      <c r="U121" s="3">
        <f t="shared" si="15"/>
        <v>-10.238413241636966</v>
      </c>
      <c r="V121" s="3">
        <f t="shared" si="16"/>
        <v>-18.66743500477571</v>
      </c>
      <c r="W121" s="3">
        <f t="shared" si="17"/>
        <v>0.6593972583352464</v>
      </c>
      <c r="AE121" s="3">
        <f aca="true" t="shared" si="27" ref="AE121:AG182">IF(AA121&lt;&gt;"",AA121,U121)</f>
        <v>-10.238413241636966</v>
      </c>
      <c r="AF121" s="3">
        <f t="shared" si="27"/>
        <v>-18.66743500477571</v>
      </c>
      <c r="AG121" s="3">
        <f t="shared" si="27"/>
        <v>0.6593972583352464</v>
      </c>
      <c r="AH121" s="2">
        <f aca="true" t="shared" si="28" ref="AH121:AI182">F121</f>
        <v>274</v>
      </c>
      <c r="AI121" s="2">
        <f t="shared" si="28"/>
        <v>0</v>
      </c>
      <c r="AL121" s="4">
        <v>120</v>
      </c>
      <c r="AM121" s="4">
        <v>4</v>
      </c>
      <c r="AN121" s="4">
        <v>11</v>
      </c>
      <c r="AO121" s="4">
        <v>21.6</v>
      </c>
    </row>
    <row r="122" spans="1:41" ht="12.75">
      <c r="A122" s="2" t="s">
        <v>78</v>
      </c>
      <c r="B122" s="2">
        <v>-0.006</v>
      </c>
      <c r="C122" s="2">
        <v>0.023</v>
      </c>
      <c r="D122" s="2">
        <v>-0.001</v>
      </c>
      <c r="E122" s="2" t="s">
        <v>79</v>
      </c>
      <c r="F122" s="2">
        <f t="shared" si="11"/>
        <v>314</v>
      </c>
      <c r="G122" s="2">
        <f t="shared" si="22"/>
        <v>1</v>
      </c>
      <c r="H122" s="2">
        <v>2</v>
      </c>
      <c r="I122" s="2">
        <f t="shared" si="20"/>
        <v>2</v>
      </c>
      <c r="J122" s="2">
        <v>1.08</v>
      </c>
      <c r="K122" s="2">
        <v>1.1</v>
      </c>
      <c r="L122" s="2">
        <v>252.3114</v>
      </c>
      <c r="M122" s="2">
        <v>98.8051</v>
      </c>
      <c r="N122" s="2">
        <v>17.879</v>
      </c>
      <c r="O122" s="2">
        <v>-12.179</v>
      </c>
      <c r="P122" s="2">
        <v>-13.067</v>
      </c>
      <c r="Q122" s="2">
        <v>0.313</v>
      </c>
      <c r="R122" s="6">
        <f t="shared" si="21"/>
        <v>0.08</v>
      </c>
      <c r="S122" s="2">
        <f t="shared" si="23"/>
        <v>3.9632982032847788</v>
      </c>
      <c r="T122" s="2">
        <f t="shared" si="24"/>
        <v>0.018769445308872257</v>
      </c>
      <c r="U122" s="3">
        <f t="shared" si="15"/>
        <v>-12.240252280638087</v>
      </c>
      <c r="V122" s="3">
        <f t="shared" si="16"/>
        <v>-13.133530533434168</v>
      </c>
      <c r="W122" s="3">
        <f t="shared" si="17"/>
        <v>0.31530994312331256</v>
      </c>
      <c r="X122" s="2">
        <f>U122-U123</f>
        <v>-4.056980009909191</v>
      </c>
      <c r="Y122" s="2">
        <f>V122-V123</f>
        <v>2.0623935506570312</v>
      </c>
      <c r="Z122" s="2">
        <f>W122-W123</f>
        <v>0.05356580095432778</v>
      </c>
      <c r="AA122" s="2">
        <f>X122/2+U123</f>
        <v>-10.21176227568349</v>
      </c>
      <c r="AB122" s="2">
        <f>Y122/2+V123</f>
        <v>-14.164727308762684</v>
      </c>
      <c r="AC122" s="2">
        <f>Z122/2+W123</f>
        <v>0.2885270426461487</v>
      </c>
      <c r="AE122" s="3">
        <f t="shared" si="27"/>
        <v>-10.21176227568349</v>
      </c>
      <c r="AF122" s="3">
        <f t="shared" si="27"/>
        <v>-14.164727308762684</v>
      </c>
      <c r="AG122" s="3">
        <f t="shared" si="27"/>
        <v>0.2885270426461487</v>
      </c>
      <c r="AH122" s="2">
        <f t="shared" si="28"/>
        <v>314</v>
      </c>
      <c r="AI122" s="2">
        <f t="shared" si="28"/>
        <v>1</v>
      </c>
      <c r="AL122" s="4">
        <v>121</v>
      </c>
      <c r="AM122" s="4">
        <v>2</v>
      </c>
      <c r="AN122" s="4">
        <v>11</v>
      </c>
      <c r="AO122" s="4">
        <v>10.4</v>
      </c>
    </row>
    <row r="123" spans="1:41" ht="12.75">
      <c r="A123" s="2" t="s">
        <v>78</v>
      </c>
      <c r="B123" s="2">
        <v>-0.006</v>
      </c>
      <c r="C123" s="2">
        <v>0.023</v>
      </c>
      <c r="D123" s="2">
        <v>-0.001</v>
      </c>
      <c r="E123" s="2" t="s">
        <v>80</v>
      </c>
      <c r="F123" s="2">
        <f t="shared" si="11"/>
        <v>314</v>
      </c>
      <c r="G123" s="2">
        <f t="shared" si="22"/>
        <v>2</v>
      </c>
      <c r="H123" s="2">
        <v>2</v>
      </c>
      <c r="I123" s="2">
        <f t="shared" si="20"/>
        <v>2</v>
      </c>
      <c r="J123" s="2">
        <v>1.08</v>
      </c>
      <c r="K123" s="2">
        <v>1.1</v>
      </c>
      <c r="L123" s="2">
        <v>268.6116</v>
      </c>
      <c r="M123" s="2">
        <v>98.9552</v>
      </c>
      <c r="N123" s="2">
        <v>17.189</v>
      </c>
      <c r="O123" s="2">
        <v>-8.14</v>
      </c>
      <c r="P123" s="2">
        <v>-15.116</v>
      </c>
      <c r="Q123" s="2">
        <v>0.26</v>
      </c>
      <c r="R123" s="6">
        <f t="shared" si="21"/>
        <v>0.08</v>
      </c>
      <c r="S123" s="2">
        <f t="shared" si="23"/>
        <v>4.219341146145001</v>
      </c>
      <c r="T123" s="2">
        <f t="shared" si="24"/>
        <v>0.016411680022352826</v>
      </c>
      <c r="U123" s="3">
        <f t="shared" si="15"/>
        <v>-8.183272270728896</v>
      </c>
      <c r="V123" s="3">
        <f t="shared" si="16"/>
        <v>-15.1959240840912</v>
      </c>
      <c r="W123" s="3">
        <f t="shared" si="17"/>
        <v>0.2617441421689848</v>
      </c>
      <c r="AE123" s="3">
        <f t="shared" si="27"/>
        <v>-8.183272270728896</v>
      </c>
      <c r="AF123" s="3">
        <f t="shared" si="27"/>
        <v>-15.1959240840912</v>
      </c>
      <c r="AG123" s="3">
        <f t="shared" si="27"/>
        <v>0.2617441421689848</v>
      </c>
      <c r="AH123" s="2">
        <f t="shared" si="28"/>
        <v>314</v>
      </c>
      <c r="AI123" s="2">
        <f t="shared" si="28"/>
        <v>2</v>
      </c>
      <c r="AL123" s="4">
        <v>122</v>
      </c>
      <c r="AM123" s="4">
        <v>2</v>
      </c>
      <c r="AN123" s="4">
        <v>11</v>
      </c>
      <c r="AO123" s="4">
        <v>8.7</v>
      </c>
    </row>
    <row r="124" spans="1:41" ht="12.75">
      <c r="A124" s="2" t="s">
        <v>78</v>
      </c>
      <c r="B124" s="2">
        <v>-0.006</v>
      </c>
      <c r="C124" s="2">
        <v>0.023</v>
      </c>
      <c r="D124" s="2">
        <v>-0.001</v>
      </c>
      <c r="E124" s="2">
        <v>327</v>
      </c>
      <c r="F124" s="2">
        <f t="shared" si="11"/>
        <v>327</v>
      </c>
      <c r="G124" s="2">
        <f t="shared" si="22"/>
        <v>0</v>
      </c>
      <c r="H124" s="2">
        <v>2</v>
      </c>
      <c r="I124" s="2">
        <f t="shared" si="20"/>
        <v>2</v>
      </c>
      <c r="J124" s="2">
        <v>1.08</v>
      </c>
      <c r="K124" s="2">
        <v>1.1</v>
      </c>
      <c r="L124" s="2">
        <v>226.0695</v>
      </c>
      <c r="M124" s="2">
        <v>100.496</v>
      </c>
      <c r="N124" s="2">
        <v>4.837</v>
      </c>
      <c r="O124" s="2">
        <v>-4.443</v>
      </c>
      <c r="P124" s="2">
        <v>-1.902</v>
      </c>
      <c r="Q124" s="2">
        <v>-0.059</v>
      </c>
      <c r="R124" s="6">
        <f t="shared" si="21"/>
        <v>0.207</v>
      </c>
      <c r="S124" s="2">
        <f t="shared" si="23"/>
        <v>3.551091402003589</v>
      </c>
      <c r="T124" s="2">
        <f t="shared" si="24"/>
        <v>-0.007791149780902673</v>
      </c>
      <c r="U124" s="3">
        <f t="shared" si="15"/>
        <v>-4.583749068090861</v>
      </c>
      <c r="V124" s="3">
        <f t="shared" si="16"/>
        <v>-1.9639051212936443</v>
      </c>
      <c r="W124" s="3">
        <f t="shared" si="17"/>
        <v>-0.05949178606829652</v>
      </c>
      <c r="AE124" s="3">
        <f t="shared" si="27"/>
        <v>-4.583749068090861</v>
      </c>
      <c r="AF124" s="3">
        <f t="shared" si="27"/>
        <v>-1.9639051212936443</v>
      </c>
      <c r="AG124" s="3">
        <f t="shared" si="27"/>
        <v>-0.05949178606829652</v>
      </c>
      <c r="AH124" s="2">
        <f t="shared" si="28"/>
        <v>327</v>
      </c>
      <c r="AI124" s="2">
        <f t="shared" si="28"/>
        <v>0</v>
      </c>
      <c r="AL124" s="4">
        <v>123</v>
      </c>
      <c r="AM124" s="4">
        <v>6</v>
      </c>
      <c r="AN124" s="4">
        <v>11</v>
      </c>
      <c r="AO124" s="4">
        <v>20.9</v>
      </c>
    </row>
    <row r="125" spans="1:41" ht="12.75">
      <c r="A125" s="2" t="s">
        <v>78</v>
      </c>
      <c r="B125" s="2">
        <v>-0.006</v>
      </c>
      <c r="C125" s="2">
        <v>0.023</v>
      </c>
      <c r="D125" s="2">
        <v>-0.001</v>
      </c>
      <c r="E125" s="2">
        <v>329</v>
      </c>
      <c r="F125" s="2">
        <f t="shared" si="11"/>
        <v>329</v>
      </c>
      <c r="G125" s="2">
        <f t="shared" si="22"/>
        <v>0</v>
      </c>
      <c r="H125" s="2">
        <v>6</v>
      </c>
      <c r="I125" s="2">
        <f t="shared" si="20"/>
        <v>6</v>
      </c>
      <c r="J125" s="2">
        <v>1.08</v>
      </c>
      <c r="K125" s="2">
        <v>1.1</v>
      </c>
      <c r="L125" s="2">
        <v>226.0698</v>
      </c>
      <c r="M125" s="2">
        <v>100.496</v>
      </c>
      <c r="N125" s="2">
        <v>4.837</v>
      </c>
      <c r="O125" s="2">
        <v>-4.443</v>
      </c>
      <c r="P125" s="2">
        <v>-1.902</v>
      </c>
      <c r="Q125" s="2">
        <v>-0.059</v>
      </c>
      <c r="R125" s="6">
        <f t="shared" si="21"/>
        <v>0.24600000000000002</v>
      </c>
      <c r="S125" s="2">
        <f t="shared" si="23"/>
        <v>3.551096114392569</v>
      </c>
      <c r="T125" s="2">
        <f t="shared" si="24"/>
        <v>-0.007791149780902673</v>
      </c>
      <c r="U125" s="3">
        <f t="shared" si="15"/>
        <v>-4.601626875443518</v>
      </c>
      <c r="V125" s="3">
        <f t="shared" si="16"/>
        <v>-1.9716904586641175</v>
      </c>
      <c r="W125" s="3">
        <f t="shared" si="17"/>
        <v>-0.05964371195197869</v>
      </c>
      <c r="AE125" s="3">
        <f t="shared" si="27"/>
        <v>-4.601626875443518</v>
      </c>
      <c r="AF125" s="3">
        <f t="shared" si="27"/>
        <v>-1.9716904586641175</v>
      </c>
      <c r="AG125" s="3">
        <f t="shared" si="27"/>
        <v>-0.05964371195197869</v>
      </c>
      <c r="AH125" s="2">
        <f t="shared" si="28"/>
        <v>329</v>
      </c>
      <c r="AI125" s="2">
        <f t="shared" si="28"/>
        <v>0</v>
      </c>
      <c r="AL125" s="4">
        <v>124</v>
      </c>
      <c r="AM125" s="4">
        <v>2</v>
      </c>
      <c r="AN125" s="4">
        <v>11</v>
      </c>
      <c r="AO125" s="4">
        <v>13.7</v>
      </c>
    </row>
    <row r="126" spans="1:41" ht="12.75">
      <c r="A126" s="2" t="s">
        <v>78</v>
      </c>
      <c r="B126" s="2">
        <v>-0.006</v>
      </c>
      <c r="C126" s="2">
        <v>0.023</v>
      </c>
      <c r="D126" s="2">
        <v>-0.001</v>
      </c>
      <c r="E126" s="2">
        <v>329</v>
      </c>
      <c r="F126" s="2">
        <f t="shared" si="11"/>
        <v>329</v>
      </c>
      <c r="G126" s="2">
        <f t="shared" si="22"/>
        <v>0</v>
      </c>
      <c r="H126" s="2">
        <v>6</v>
      </c>
      <c r="I126" s="2">
        <f t="shared" si="20"/>
        <v>6</v>
      </c>
      <c r="J126" s="2">
        <v>1.08</v>
      </c>
      <c r="K126" s="2">
        <v>1.1</v>
      </c>
      <c r="L126" s="2">
        <v>206.1225</v>
      </c>
      <c r="M126" s="2">
        <v>99.0344</v>
      </c>
      <c r="N126" s="2">
        <v>7.778</v>
      </c>
      <c r="O126" s="2">
        <v>-7.747</v>
      </c>
      <c r="P126" s="2">
        <v>-0.723</v>
      </c>
      <c r="Q126" s="2">
        <v>0.096</v>
      </c>
      <c r="R126" s="6">
        <f t="shared" si="21"/>
        <v>0.24600000000000002</v>
      </c>
      <c r="S126" s="2">
        <f t="shared" si="23"/>
        <v>3.237764658697811</v>
      </c>
      <c r="T126" s="2">
        <f t="shared" si="24"/>
        <v>0.015167609331531384</v>
      </c>
      <c r="U126" s="3">
        <f t="shared" si="15"/>
        <v>-7.919348369809937</v>
      </c>
      <c r="V126" s="3">
        <f t="shared" si="16"/>
        <v>-0.7403976010306956</v>
      </c>
      <c r="W126" s="3">
        <f t="shared" si="17"/>
        <v>0.09883468641621997</v>
      </c>
      <c r="AE126" s="3">
        <f t="shared" si="27"/>
        <v>-7.919348369809937</v>
      </c>
      <c r="AF126" s="3">
        <f t="shared" si="27"/>
        <v>-0.7403976010306956</v>
      </c>
      <c r="AG126" s="3">
        <f t="shared" si="27"/>
        <v>0.09883468641621997</v>
      </c>
      <c r="AH126" s="2">
        <f t="shared" si="28"/>
        <v>329</v>
      </c>
      <c r="AI126" s="2">
        <f t="shared" si="28"/>
        <v>0</v>
      </c>
      <c r="AL126" s="4">
        <v>125</v>
      </c>
      <c r="AM126" s="4">
        <v>2</v>
      </c>
      <c r="AN126" s="4">
        <v>11</v>
      </c>
      <c r="AO126" s="4">
        <v>9.3</v>
      </c>
    </row>
    <row r="127" spans="1:41" ht="12.75">
      <c r="A127" s="2" t="s">
        <v>78</v>
      </c>
      <c r="B127" s="2">
        <v>-0.006</v>
      </c>
      <c r="C127" s="2">
        <v>0.023</v>
      </c>
      <c r="D127" s="2">
        <v>-0.001</v>
      </c>
      <c r="E127" s="2">
        <v>328</v>
      </c>
      <c r="F127" s="2">
        <f t="shared" si="11"/>
        <v>328</v>
      </c>
      <c r="G127" s="2">
        <f t="shared" si="22"/>
        <v>0</v>
      </c>
      <c r="H127" s="2">
        <v>4</v>
      </c>
      <c r="I127" s="2">
        <f t="shared" si="20"/>
        <v>4</v>
      </c>
      <c r="J127" s="2">
        <v>1.08</v>
      </c>
      <c r="K127" s="2">
        <v>1.1</v>
      </c>
      <c r="L127" s="2">
        <v>214.8395</v>
      </c>
      <c r="M127" s="2">
        <v>97.339</v>
      </c>
      <c r="N127" s="2">
        <v>6.793</v>
      </c>
      <c r="O127" s="2">
        <v>-6.61</v>
      </c>
      <c r="P127" s="2">
        <v>-1.544</v>
      </c>
      <c r="Q127" s="2">
        <v>0.262</v>
      </c>
      <c r="R127" s="6">
        <f t="shared" si="21"/>
        <v>0.193</v>
      </c>
      <c r="S127" s="2">
        <f t="shared" si="23"/>
        <v>3.3746909745045217</v>
      </c>
      <c r="T127" s="2">
        <f t="shared" si="24"/>
        <v>0.04179889025601202</v>
      </c>
      <c r="U127" s="3">
        <f t="shared" si="15"/>
        <v>-6.751926469835196</v>
      </c>
      <c r="V127" s="3">
        <f t="shared" si="16"/>
        <v>-1.5785768874898956</v>
      </c>
      <c r="W127" s="3">
        <f t="shared" si="17"/>
        <v>0.26688960640683235</v>
      </c>
      <c r="AE127" s="3">
        <f t="shared" si="27"/>
        <v>-6.751926469835196</v>
      </c>
      <c r="AF127" s="3">
        <f t="shared" si="27"/>
        <v>-1.5785768874898956</v>
      </c>
      <c r="AG127" s="3">
        <f t="shared" si="27"/>
        <v>0.26688960640683235</v>
      </c>
      <c r="AH127" s="2">
        <f t="shared" si="28"/>
        <v>328</v>
      </c>
      <c r="AI127" s="2">
        <f t="shared" si="28"/>
        <v>0</v>
      </c>
      <c r="AL127" s="4">
        <v>126</v>
      </c>
      <c r="AM127" s="4">
        <v>6</v>
      </c>
      <c r="AN127" s="4">
        <v>14</v>
      </c>
      <c r="AO127" s="4">
        <v>16.2</v>
      </c>
    </row>
    <row r="128" spans="1:41" ht="12.75">
      <c r="A128" s="2" t="s">
        <v>78</v>
      </c>
      <c r="B128" s="2">
        <v>-0.006</v>
      </c>
      <c r="C128" s="2">
        <v>0.023</v>
      </c>
      <c r="D128" s="2">
        <v>-0.001</v>
      </c>
      <c r="E128" s="2">
        <v>331</v>
      </c>
      <c r="F128" s="2">
        <f t="shared" si="11"/>
        <v>331</v>
      </c>
      <c r="G128" s="2">
        <f t="shared" si="22"/>
        <v>0</v>
      </c>
      <c r="H128" s="2">
        <v>2</v>
      </c>
      <c r="I128" s="2">
        <f t="shared" si="20"/>
        <v>2</v>
      </c>
      <c r="J128" s="2">
        <v>1.08</v>
      </c>
      <c r="K128" s="2">
        <v>1.1</v>
      </c>
      <c r="L128" s="2">
        <v>220.2589</v>
      </c>
      <c r="M128" s="2">
        <v>96.0445</v>
      </c>
      <c r="N128" s="2">
        <v>7.268</v>
      </c>
      <c r="O128" s="2">
        <v>-6.896</v>
      </c>
      <c r="P128" s="2">
        <v>-2.246</v>
      </c>
      <c r="Q128" s="2">
        <v>0.429</v>
      </c>
      <c r="R128" s="6">
        <f t="shared" si="21"/>
        <v>0.069</v>
      </c>
      <c r="S128" s="2">
        <f t="shared" si="23"/>
        <v>3.459818710638845</v>
      </c>
      <c r="T128" s="2">
        <f t="shared" si="24"/>
        <v>0.062132848706371924</v>
      </c>
      <c r="U128" s="3">
        <f t="shared" si="15"/>
        <v>-6.9758700584569935</v>
      </c>
      <c r="V128" s="3">
        <f t="shared" si="16"/>
        <v>-2.2730271708398386</v>
      </c>
      <c r="W128" s="3">
        <f t="shared" si="17"/>
        <v>0.4324332504032514</v>
      </c>
      <c r="AE128" s="3">
        <f t="shared" si="27"/>
        <v>-6.9758700584569935</v>
      </c>
      <c r="AF128" s="3">
        <f t="shared" si="27"/>
        <v>-2.2730271708398386</v>
      </c>
      <c r="AG128" s="3">
        <f t="shared" si="27"/>
        <v>0.4324332504032514</v>
      </c>
      <c r="AH128" s="2">
        <f t="shared" si="28"/>
        <v>331</v>
      </c>
      <c r="AI128" s="2">
        <f t="shared" si="28"/>
        <v>0</v>
      </c>
      <c r="AL128" s="4">
        <v>127</v>
      </c>
      <c r="AM128" s="4">
        <v>6</v>
      </c>
      <c r="AN128" s="4">
        <v>11</v>
      </c>
      <c r="AO128" s="4">
        <v>19.6</v>
      </c>
    </row>
    <row r="129" spans="1:41" ht="12.75">
      <c r="A129" s="2" t="s">
        <v>78</v>
      </c>
      <c r="B129" s="2">
        <v>-0.006</v>
      </c>
      <c r="C129" s="2">
        <v>0.023</v>
      </c>
      <c r="D129" s="2">
        <v>-0.001</v>
      </c>
      <c r="E129" s="2">
        <v>330</v>
      </c>
      <c r="F129" s="2">
        <f aca="true" t="shared" si="29" ref="F129:F190">IF(ISNUMBER(E129)=TRUE,E129,VALUE(RIGHT(E129,LEN(E129)-1)))</f>
        <v>330</v>
      </c>
      <c r="G129" s="2">
        <f t="shared" si="22"/>
        <v>0</v>
      </c>
      <c r="H129" s="2">
        <v>4</v>
      </c>
      <c r="I129" s="2">
        <f t="shared" si="20"/>
        <v>4</v>
      </c>
      <c r="J129" s="2">
        <v>1.08</v>
      </c>
      <c r="K129" s="2">
        <v>1.1</v>
      </c>
      <c r="L129" s="2">
        <v>213.2721</v>
      </c>
      <c r="M129" s="2">
        <v>98.1614</v>
      </c>
      <c r="N129" s="2">
        <v>9.589</v>
      </c>
      <c r="O129" s="2">
        <v>-9.384</v>
      </c>
      <c r="P129" s="2">
        <v>-1.96</v>
      </c>
      <c r="Q129" s="2">
        <v>0.255</v>
      </c>
      <c r="R129" s="6">
        <f t="shared" si="21"/>
        <v>0.223</v>
      </c>
      <c r="S129" s="2">
        <f t="shared" si="23"/>
        <v>3.350070312878339</v>
      </c>
      <c r="T129" s="2">
        <f t="shared" si="24"/>
        <v>0.02888066126445077</v>
      </c>
      <c r="U129" s="3">
        <f t="shared" si="15"/>
        <v>-9.54139559044213</v>
      </c>
      <c r="V129" s="3">
        <f t="shared" si="16"/>
        <v>-1.9942268511451144</v>
      </c>
      <c r="W129" s="3">
        <f t="shared" si="17"/>
        <v>0.25911791009369334</v>
      </c>
      <c r="AE129" s="3">
        <f t="shared" si="27"/>
        <v>-9.54139559044213</v>
      </c>
      <c r="AF129" s="3">
        <f t="shared" si="27"/>
        <v>-1.9942268511451144</v>
      </c>
      <c r="AG129" s="3">
        <f t="shared" si="27"/>
        <v>0.25911791009369334</v>
      </c>
      <c r="AH129" s="2">
        <f t="shared" si="28"/>
        <v>330</v>
      </c>
      <c r="AI129" s="2">
        <f t="shared" si="28"/>
        <v>0</v>
      </c>
      <c r="AL129" s="4">
        <v>128</v>
      </c>
      <c r="AM129" s="4">
        <v>2</v>
      </c>
      <c r="AN129" s="4">
        <v>11</v>
      </c>
      <c r="AO129" s="4">
        <v>14.1</v>
      </c>
    </row>
    <row r="130" spans="1:41" ht="12.75">
      <c r="A130" s="2" t="s">
        <v>78</v>
      </c>
      <c r="B130" s="2">
        <v>-0.006</v>
      </c>
      <c r="C130" s="2">
        <v>0.023</v>
      </c>
      <c r="D130" s="2">
        <v>-0.001</v>
      </c>
      <c r="E130" s="2">
        <v>332</v>
      </c>
      <c r="F130" s="2">
        <f t="shared" si="29"/>
        <v>332</v>
      </c>
      <c r="G130" s="2">
        <f t="shared" si="22"/>
        <v>0</v>
      </c>
      <c r="H130" s="2">
        <v>2</v>
      </c>
      <c r="I130" s="2">
        <f t="shared" si="20"/>
        <v>2</v>
      </c>
      <c r="J130" s="2">
        <v>1.08</v>
      </c>
      <c r="K130" s="2">
        <v>1.1</v>
      </c>
      <c r="L130" s="2">
        <v>212.4859</v>
      </c>
      <c r="M130" s="2">
        <v>99.1941</v>
      </c>
      <c r="N130" s="2">
        <v>10.585</v>
      </c>
      <c r="O130" s="2">
        <v>-10.387</v>
      </c>
      <c r="P130" s="2">
        <v>-2.039</v>
      </c>
      <c r="Q130" s="2">
        <v>0.112</v>
      </c>
      <c r="R130" s="6">
        <f t="shared" si="21"/>
        <v>0.136</v>
      </c>
      <c r="S130" s="2">
        <f t="shared" si="23"/>
        <v>3.3377207121570773</v>
      </c>
      <c r="T130" s="2">
        <f t="shared" si="24"/>
        <v>0.012659047597639805</v>
      </c>
      <c r="U130" s="3">
        <f aca="true" t="shared" si="30" ref="U130:U193">COS(S130)*COS(T130)*(N130+(R130/2+0.05))+B130</f>
        <v>-10.502965931782239</v>
      </c>
      <c r="V130" s="3">
        <f aca="true" t="shared" si="31" ref="V130:V193">SIN(S130)*COS(T130)*(N130+(R130/2+0.05))+C130</f>
        <v>-2.0625595712800577</v>
      </c>
      <c r="W130" s="3">
        <f aca="true" t="shared" si="32" ref="W130:W193">SIN(T130)*(N130+R130/2)+(J130-K130)+D130</f>
        <v>0.11385323225183908</v>
      </c>
      <c r="AE130" s="3">
        <f t="shared" si="27"/>
        <v>-10.502965931782239</v>
      </c>
      <c r="AF130" s="3">
        <f t="shared" si="27"/>
        <v>-2.0625595712800577</v>
      </c>
      <c r="AG130" s="3">
        <f t="shared" si="27"/>
        <v>0.11385323225183908</v>
      </c>
      <c r="AH130" s="2">
        <f t="shared" si="28"/>
        <v>332</v>
      </c>
      <c r="AI130" s="2">
        <f t="shared" si="28"/>
        <v>0</v>
      </c>
      <c r="AL130" s="4">
        <v>129</v>
      </c>
      <c r="AM130" s="4">
        <v>2</v>
      </c>
      <c r="AN130" s="4">
        <v>11</v>
      </c>
      <c r="AO130" s="4">
        <v>15.3</v>
      </c>
    </row>
    <row r="131" spans="1:41" ht="12.75">
      <c r="A131" s="2" t="s">
        <v>78</v>
      </c>
      <c r="B131" s="2">
        <v>-0.006</v>
      </c>
      <c r="C131" s="2">
        <v>0.023</v>
      </c>
      <c r="D131" s="2">
        <v>-0.001</v>
      </c>
      <c r="E131" s="2">
        <v>333</v>
      </c>
      <c r="F131" s="2">
        <f t="shared" si="29"/>
        <v>333</v>
      </c>
      <c r="G131" s="2">
        <f t="shared" si="22"/>
        <v>0</v>
      </c>
      <c r="H131" s="2">
        <v>2</v>
      </c>
      <c r="I131" s="2">
        <f aca="true" t="shared" si="33" ref="I131:I194">VLOOKUP(F131,$AL$2:$AO$526,2,FALSE)</f>
        <v>2</v>
      </c>
      <c r="J131" s="2">
        <v>1.08</v>
      </c>
      <c r="K131" s="2">
        <v>1.1</v>
      </c>
      <c r="L131" s="2">
        <v>208.1233</v>
      </c>
      <c r="M131" s="2">
        <v>98.3498</v>
      </c>
      <c r="N131" s="2">
        <v>12.597</v>
      </c>
      <c r="O131" s="2">
        <v>-12.497</v>
      </c>
      <c r="P131" s="2">
        <v>-1.579</v>
      </c>
      <c r="Q131" s="2">
        <v>0.304</v>
      </c>
      <c r="R131" s="6">
        <f aca="true" t="shared" si="34" ref="R131:R194">VLOOKUP($F131,$AL$2:$AO$526,4,FALSE)/100</f>
        <v>0.16899999999999998</v>
      </c>
      <c r="S131" s="2">
        <f t="shared" si="23"/>
        <v>3.2691931516043233</v>
      </c>
      <c r="T131" s="2">
        <f t="shared" si="24"/>
        <v>0.025921280984769313</v>
      </c>
      <c r="U131" s="3">
        <f t="shared" si="30"/>
        <v>-12.629751912922549</v>
      </c>
      <c r="V131" s="3">
        <f t="shared" si="31"/>
        <v>-1.5965966166882066</v>
      </c>
      <c r="W131" s="3">
        <f t="shared" si="32"/>
        <v>0.30768391410085005</v>
      </c>
      <c r="AE131" s="3">
        <f t="shared" si="27"/>
        <v>-12.629751912922549</v>
      </c>
      <c r="AF131" s="3">
        <f t="shared" si="27"/>
        <v>-1.5965966166882066</v>
      </c>
      <c r="AG131" s="3">
        <f t="shared" si="27"/>
        <v>0.30768391410085005</v>
      </c>
      <c r="AH131" s="2">
        <f t="shared" si="28"/>
        <v>333</v>
      </c>
      <c r="AI131" s="2">
        <f t="shared" si="28"/>
        <v>0</v>
      </c>
      <c r="AL131" s="4">
        <v>130</v>
      </c>
      <c r="AM131" s="4">
        <v>6</v>
      </c>
      <c r="AN131" s="4">
        <v>11</v>
      </c>
      <c r="AO131" s="4">
        <v>23.9</v>
      </c>
    </row>
    <row r="132" spans="1:41" ht="12.75">
      <c r="A132" s="2" t="s">
        <v>78</v>
      </c>
      <c r="B132" s="2">
        <v>-0.006</v>
      </c>
      <c r="C132" s="2">
        <v>0.023</v>
      </c>
      <c r="D132" s="2">
        <v>-0.001</v>
      </c>
      <c r="E132" s="2">
        <v>334</v>
      </c>
      <c r="F132" s="2">
        <f t="shared" si="29"/>
        <v>334</v>
      </c>
      <c r="G132" s="2">
        <f t="shared" si="22"/>
        <v>0</v>
      </c>
      <c r="H132" s="2">
        <v>6</v>
      </c>
      <c r="I132" s="2">
        <f t="shared" si="33"/>
        <v>6</v>
      </c>
      <c r="J132" s="2">
        <v>1.08</v>
      </c>
      <c r="K132" s="2">
        <v>1.1</v>
      </c>
      <c r="L132" s="2">
        <v>204.0071</v>
      </c>
      <c r="M132" s="2">
        <v>99.1892</v>
      </c>
      <c r="N132" s="2">
        <v>13.364</v>
      </c>
      <c r="O132" s="2">
        <v>-13.342</v>
      </c>
      <c r="P132" s="2">
        <v>-0.817</v>
      </c>
      <c r="Q132" s="2">
        <v>0.148</v>
      </c>
      <c r="R132" s="6">
        <f t="shared" si="34"/>
        <v>0.22699999999999998</v>
      </c>
      <c r="S132" s="2">
        <f t="shared" si="23"/>
        <v>3.204536033200792</v>
      </c>
      <c r="T132" s="2">
        <f t="shared" si="24"/>
        <v>0.01273601661765289</v>
      </c>
      <c r="U132" s="3">
        <f t="shared" si="30"/>
        <v>-13.505616820117575</v>
      </c>
      <c r="V132" s="3">
        <f t="shared" si="31"/>
        <v>-0.8278354358590534</v>
      </c>
      <c r="W132" s="3">
        <f t="shared" si="32"/>
        <v>0.15064502356440732</v>
      </c>
      <c r="AE132" s="3">
        <f t="shared" si="27"/>
        <v>-13.505616820117575</v>
      </c>
      <c r="AF132" s="3">
        <f t="shared" si="27"/>
        <v>-0.8278354358590534</v>
      </c>
      <c r="AG132" s="3">
        <f t="shared" si="27"/>
        <v>0.15064502356440732</v>
      </c>
      <c r="AH132" s="2">
        <f t="shared" si="28"/>
        <v>334</v>
      </c>
      <c r="AI132" s="2">
        <f t="shared" si="28"/>
        <v>0</v>
      </c>
      <c r="AL132" s="4">
        <v>131</v>
      </c>
      <c r="AM132" s="4">
        <v>2</v>
      </c>
      <c r="AN132" s="4">
        <v>11</v>
      </c>
      <c r="AO132" s="4">
        <v>10.8</v>
      </c>
    </row>
    <row r="133" spans="1:41" ht="12.75">
      <c r="A133" s="2" t="s">
        <v>78</v>
      </c>
      <c r="B133" s="2">
        <v>-0.006</v>
      </c>
      <c r="C133" s="2">
        <v>0.023</v>
      </c>
      <c r="D133" s="2">
        <v>-0.001</v>
      </c>
      <c r="E133" s="2">
        <v>339</v>
      </c>
      <c r="F133" s="2">
        <f t="shared" si="29"/>
        <v>339</v>
      </c>
      <c r="G133" s="2">
        <f t="shared" si="22"/>
        <v>0</v>
      </c>
      <c r="H133" s="2">
        <v>6</v>
      </c>
      <c r="I133" s="2">
        <f t="shared" si="33"/>
        <v>6</v>
      </c>
      <c r="J133" s="2">
        <v>1.08</v>
      </c>
      <c r="K133" s="2">
        <v>1.1</v>
      </c>
      <c r="L133" s="2">
        <v>199.9212</v>
      </c>
      <c r="M133" s="2">
        <v>98.7922</v>
      </c>
      <c r="N133" s="2">
        <v>16.009</v>
      </c>
      <c r="O133" s="2">
        <v>-16.012</v>
      </c>
      <c r="P133" s="2">
        <v>0.042</v>
      </c>
      <c r="Q133" s="2">
        <v>0.282</v>
      </c>
      <c r="R133" s="6">
        <f t="shared" si="34"/>
        <v>0.244</v>
      </c>
      <c r="S133" s="2">
        <f t="shared" si="23"/>
        <v>3.140354866084279</v>
      </c>
      <c r="T133" s="2">
        <f t="shared" si="24"/>
        <v>0.01897207803502865</v>
      </c>
      <c r="U133" s="3">
        <f t="shared" si="30"/>
        <v>-16.18407560147286</v>
      </c>
      <c r="V133" s="3">
        <f t="shared" si="31"/>
        <v>0.043025030069674064</v>
      </c>
      <c r="W133" s="3">
        <f t="shared" si="32"/>
        <v>0.2850202318714026</v>
      </c>
      <c r="AE133" s="3">
        <f t="shared" si="27"/>
        <v>-16.18407560147286</v>
      </c>
      <c r="AF133" s="3">
        <f t="shared" si="27"/>
        <v>0.043025030069674064</v>
      </c>
      <c r="AG133" s="3">
        <f t="shared" si="27"/>
        <v>0.2850202318714026</v>
      </c>
      <c r="AH133" s="2">
        <f t="shared" si="28"/>
        <v>339</v>
      </c>
      <c r="AI133" s="2">
        <f t="shared" si="28"/>
        <v>0</v>
      </c>
      <c r="AL133" s="4">
        <v>132</v>
      </c>
      <c r="AM133" s="4">
        <v>2</v>
      </c>
      <c r="AN133" s="4">
        <v>11</v>
      </c>
      <c r="AO133" s="4">
        <v>13.9</v>
      </c>
    </row>
    <row r="134" spans="1:41" ht="12.75">
      <c r="A134" s="2" t="s">
        <v>78</v>
      </c>
      <c r="B134" s="2">
        <v>-0.006</v>
      </c>
      <c r="C134" s="2">
        <v>0.023</v>
      </c>
      <c r="D134" s="2">
        <v>-0.001</v>
      </c>
      <c r="E134" s="2">
        <v>335</v>
      </c>
      <c r="F134" s="2">
        <f t="shared" si="29"/>
        <v>335</v>
      </c>
      <c r="G134" s="2">
        <f t="shared" si="22"/>
        <v>0</v>
      </c>
      <c r="H134" s="2">
        <v>2</v>
      </c>
      <c r="I134" s="2">
        <f t="shared" si="33"/>
        <v>2</v>
      </c>
      <c r="J134" s="2">
        <v>1.08</v>
      </c>
      <c r="K134" s="2">
        <v>1.1</v>
      </c>
      <c r="L134" s="2">
        <v>194.7186</v>
      </c>
      <c r="M134" s="2">
        <v>98.7658</v>
      </c>
      <c r="N134" s="2">
        <v>14.504</v>
      </c>
      <c r="O134" s="2">
        <v>-14.457</v>
      </c>
      <c r="P134" s="2">
        <v>1.224</v>
      </c>
      <c r="Q134" s="2">
        <v>0.259</v>
      </c>
      <c r="R134" s="6">
        <f t="shared" si="34"/>
        <v>0.10099999999999999</v>
      </c>
      <c r="S134" s="2">
        <f t="shared" si="23"/>
        <v>3.058632616386448</v>
      </c>
      <c r="T134" s="2">
        <f t="shared" si="24"/>
        <v>0.01938676826530239</v>
      </c>
      <c r="U134" s="3">
        <f t="shared" si="30"/>
        <v>-14.557537044611289</v>
      </c>
      <c r="V134" s="3">
        <f t="shared" si="31"/>
        <v>1.2329731557906811</v>
      </c>
      <c r="W134" s="3">
        <f t="shared" si="32"/>
        <v>0.2611470439324934</v>
      </c>
      <c r="AE134" s="3">
        <f t="shared" si="27"/>
        <v>-14.557537044611289</v>
      </c>
      <c r="AF134" s="3">
        <f t="shared" si="27"/>
        <v>1.2329731557906811</v>
      </c>
      <c r="AG134" s="3">
        <f t="shared" si="27"/>
        <v>0.2611470439324934</v>
      </c>
      <c r="AH134" s="2">
        <f t="shared" si="28"/>
        <v>335</v>
      </c>
      <c r="AI134" s="2">
        <f t="shared" si="28"/>
        <v>0</v>
      </c>
      <c r="AL134" s="4">
        <v>133</v>
      </c>
      <c r="AM134" s="4">
        <v>6</v>
      </c>
      <c r="AN134" s="4">
        <v>11</v>
      </c>
      <c r="AO134" s="4">
        <v>24</v>
      </c>
    </row>
    <row r="135" spans="1:41" ht="12.75">
      <c r="A135" s="2" t="s">
        <v>78</v>
      </c>
      <c r="B135" s="2">
        <v>-0.006</v>
      </c>
      <c r="C135" s="2">
        <v>0.023</v>
      </c>
      <c r="D135" s="2">
        <v>-0.001</v>
      </c>
      <c r="E135" s="2">
        <v>336</v>
      </c>
      <c r="F135" s="2">
        <f t="shared" si="29"/>
        <v>336</v>
      </c>
      <c r="G135" s="2">
        <f t="shared" si="22"/>
        <v>0</v>
      </c>
      <c r="H135" s="2">
        <v>4</v>
      </c>
      <c r="I135" s="2">
        <f t="shared" si="33"/>
        <v>4</v>
      </c>
      <c r="J135" s="2">
        <v>1.08</v>
      </c>
      <c r="K135" s="2">
        <v>1.1</v>
      </c>
      <c r="L135" s="2">
        <v>194.0465</v>
      </c>
      <c r="M135" s="2">
        <v>98.2493</v>
      </c>
      <c r="N135" s="2">
        <v>12.867</v>
      </c>
      <c r="O135" s="2">
        <v>-12.812</v>
      </c>
      <c r="P135" s="2">
        <v>1.224</v>
      </c>
      <c r="Q135" s="2">
        <v>0.332</v>
      </c>
      <c r="R135" s="6">
        <f t="shared" si="34"/>
        <v>0.14800000000000002</v>
      </c>
      <c r="S135" s="2">
        <f t="shared" si="23"/>
        <v>3.048075294274059</v>
      </c>
      <c r="T135" s="2">
        <f t="shared" si="24"/>
        <v>0.027499931293198054</v>
      </c>
      <c r="U135" s="3">
        <f t="shared" si="30"/>
        <v>-12.935344590486517</v>
      </c>
      <c r="V135" s="3">
        <f t="shared" si="31"/>
        <v>1.2356553175210363</v>
      </c>
      <c r="W135" s="3">
        <f t="shared" si="32"/>
        <v>0.33483175750429295</v>
      </c>
      <c r="AE135" s="3">
        <f t="shared" si="27"/>
        <v>-12.935344590486517</v>
      </c>
      <c r="AF135" s="3">
        <f t="shared" si="27"/>
        <v>1.2356553175210363</v>
      </c>
      <c r="AG135" s="3">
        <f t="shared" si="27"/>
        <v>0.33483175750429295</v>
      </c>
      <c r="AH135" s="2">
        <f t="shared" si="28"/>
        <v>336</v>
      </c>
      <c r="AI135" s="2">
        <f t="shared" si="28"/>
        <v>0</v>
      </c>
      <c r="AL135" s="4">
        <v>134</v>
      </c>
      <c r="AM135" s="4">
        <v>2</v>
      </c>
      <c r="AN135" s="4">
        <v>11</v>
      </c>
      <c r="AO135" s="4">
        <v>11</v>
      </c>
    </row>
    <row r="136" spans="1:41" ht="12.75">
      <c r="A136" s="2" t="s">
        <v>78</v>
      </c>
      <c r="B136" s="2">
        <v>-0.006</v>
      </c>
      <c r="C136" s="2">
        <v>0.023</v>
      </c>
      <c r="D136" s="2">
        <v>-0.001</v>
      </c>
      <c r="E136" s="2">
        <v>345</v>
      </c>
      <c r="F136" s="2">
        <f t="shared" si="29"/>
        <v>345</v>
      </c>
      <c r="G136" s="2">
        <f t="shared" si="22"/>
        <v>0</v>
      </c>
      <c r="H136" s="2">
        <v>2</v>
      </c>
      <c r="I136" s="2">
        <f t="shared" si="33"/>
        <v>2</v>
      </c>
      <c r="J136" s="2">
        <v>1.08</v>
      </c>
      <c r="K136" s="2">
        <v>1.1</v>
      </c>
      <c r="L136" s="2">
        <v>193.3523</v>
      </c>
      <c r="M136" s="2">
        <v>99.1122</v>
      </c>
      <c r="N136" s="2">
        <v>23.625</v>
      </c>
      <c r="O136" s="2">
        <v>-23.5</v>
      </c>
      <c r="P136" s="2">
        <v>2.485</v>
      </c>
      <c r="Q136" s="2">
        <v>0.307</v>
      </c>
      <c r="R136" s="6">
        <f t="shared" si="34"/>
        <v>0.11599999999999999</v>
      </c>
      <c r="S136" s="2">
        <f t="shared" si="23"/>
        <v>3.0371708261734494</v>
      </c>
      <c r="T136" s="2">
        <f t="shared" si="24"/>
        <v>0.013945529789284983</v>
      </c>
      <c r="U136" s="3">
        <f t="shared" si="30"/>
        <v>-23.6074310233723</v>
      </c>
      <c r="V136" s="3">
        <f t="shared" si="31"/>
        <v>2.4965013846419315</v>
      </c>
      <c r="W136" s="3">
        <f t="shared" si="32"/>
        <v>0.30926127700892664</v>
      </c>
      <c r="AE136" s="3">
        <f t="shared" si="27"/>
        <v>-23.6074310233723</v>
      </c>
      <c r="AF136" s="3">
        <f t="shared" si="27"/>
        <v>2.4965013846419315</v>
      </c>
      <c r="AG136" s="3">
        <f t="shared" si="27"/>
        <v>0.30926127700892664</v>
      </c>
      <c r="AH136" s="2">
        <f t="shared" si="28"/>
        <v>345</v>
      </c>
      <c r="AI136" s="2">
        <f t="shared" si="28"/>
        <v>0</v>
      </c>
      <c r="AL136" s="4">
        <v>135</v>
      </c>
      <c r="AM136" s="4">
        <v>2</v>
      </c>
      <c r="AN136" s="4">
        <v>11</v>
      </c>
      <c r="AO136" s="4">
        <v>18.1</v>
      </c>
    </row>
    <row r="137" spans="1:41" ht="12.75">
      <c r="A137" s="2" t="s">
        <v>78</v>
      </c>
      <c r="B137" s="2">
        <v>-0.006</v>
      </c>
      <c r="C137" s="2">
        <v>0.023</v>
      </c>
      <c r="D137" s="2">
        <v>-0.001</v>
      </c>
      <c r="E137" s="2">
        <v>341</v>
      </c>
      <c r="F137" s="2">
        <f t="shared" si="29"/>
        <v>341</v>
      </c>
      <c r="G137" s="2">
        <f t="shared" si="22"/>
        <v>0</v>
      </c>
      <c r="H137" s="2">
        <v>4</v>
      </c>
      <c r="I137" s="2">
        <f t="shared" si="33"/>
        <v>4</v>
      </c>
      <c r="J137" s="2">
        <v>1.08</v>
      </c>
      <c r="K137" s="2">
        <v>1.1</v>
      </c>
      <c r="L137" s="2">
        <v>195.8028</v>
      </c>
      <c r="M137" s="2">
        <v>98.9872</v>
      </c>
      <c r="N137" s="2">
        <v>19.468</v>
      </c>
      <c r="O137" s="2">
        <v>-19.429</v>
      </c>
      <c r="P137" s="2">
        <v>1.305</v>
      </c>
      <c r="Q137" s="2">
        <v>0.288</v>
      </c>
      <c r="R137" s="6">
        <f t="shared" si="34"/>
        <v>0.18</v>
      </c>
      <c r="S137" s="2">
        <f t="shared" si="23"/>
        <v>3.0756631901615576</v>
      </c>
      <c r="T137" s="2">
        <f t="shared" si="24"/>
        <v>0.01590902519777848</v>
      </c>
      <c r="U137" s="3">
        <f t="shared" si="30"/>
        <v>-19.568924523864776</v>
      </c>
      <c r="V137" s="3">
        <f t="shared" si="31"/>
        <v>1.3146451215786894</v>
      </c>
      <c r="W137" s="3">
        <f t="shared" si="32"/>
        <v>0.29013558984557725</v>
      </c>
      <c r="AE137" s="3">
        <f t="shared" si="27"/>
        <v>-19.568924523864776</v>
      </c>
      <c r="AF137" s="3">
        <f t="shared" si="27"/>
        <v>1.3146451215786894</v>
      </c>
      <c r="AG137" s="3">
        <f t="shared" si="27"/>
        <v>0.29013558984557725</v>
      </c>
      <c r="AH137" s="2">
        <f t="shared" si="28"/>
        <v>341</v>
      </c>
      <c r="AI137" s="2">
        <f t="shared" si="28"/>
        <v>0</v>
      </c>
      <c r="AL137" s="4">
        <v>136</v>
      </c>
      <c r="AM137" s="4">
        <v>2</v>
      </c>
      <c r="AN137" s="4">
        <v>11</v>
      </c>
      <c r="AO137" s="4">
        <v>11.9</v>
      </c>
    </row>
    <row r="138" spans="1:41" ht="12.75">
      <c r="A138" s="2" t="s">
        <v>78</v>
      </c>
      <c r="B138" s="2">
        <v>-0.006</v>
      </c>
      <c r="C138" s="2">
        <v>0.023</v>
      </c>
      <c r="D138" s="2">
        <v>-0.001</v>
      </c>
      <c r="E138" s="2">
        <v>292</v>
      </c>
      <c r="F138" s="2">
        <f t="shared" si="29"/>
        <v>292</v>
      </c>
      <c r="G138" s="2">
        <f t="shared" si="22"/>
        <v>0</v>
      </c>
      <c r="H138" s="2">
        <v>2</v>
      </c>
      <c r="I138" s="2">
        <f t="shared" si="33"/>
        <v>2</v>
      </c>
      <c r="J138" s="2">
        <v>1.08</v>
      </c>
      <c r="K138" s="2">
        <v>1.1</v>
      </c>
      <c r="L138" s="2">
        <v>217.8034</v>
      </c>
      <c r="M138" s="2">
        <v>98.3722</v>
      </c>
      <c r="N138" s="2">
        <v>23.928</v>
      </c>
      <c r="O138" s="2">
        <v>-22.997</v>
      </c>
      <c r="P138" s="2">
        <v>-6.579</v>
      </c>
      <c r="Q138" s="2">
        <v>0.59</v>
      </c>
      <c r="R138" s="6">
        <f t="shared" si="34"/>
        <v>0.105</v>
      </c>
      <c r="S138" s="2">
        <f t="shared" si="23"/>
        <v>3.4212478068343963</v>
      </c>
      <c r="T138" s="2">
        <f t="shared" si="24"/>
        <v>0.025569422607567116</v>
      </c>
      <c r="U138" s="3">
        <f t="shared" si="30"/>
        <v>-23.095381530017345</v>
      </c>
      <c r="V138" s="3">
        <f t="shared" si="31"/>
        <v>-6.60783171131423</v>
      </c>
      <c r="W138" s="3">
        <f t="shared" si="32"/>
        <v>0.5921007266749662</v>
      </c>
      <c r="AE138" s="3">
        <f t="shared" si="27"/>
        <v>-23.095381530017345</v>
      </c>
      <c r="AF138" s="3">
        <f t="shared" si="27"/>
        <v>-6.60783171131423</v>
      </c>
      <c r="AG138" s="3">
        <f t="shared" si="27"/>
        <v>0.5921007266749662</v>
      </c>
      <c r="AH138" s="2">
        <f t="shared" si="28"/>
        <v>292</v>
      </c>
      <c r="AI138" s="2">
        <f t="shared" si="28"/>
        <v>0</v>
      </c>
      <c r="AL138" s="4">
        <v>137</v>
      </c>
      <c r="AM138" s="4">
        <v>2</v>
      </c>
      <c r="AN138" s="4">
        <v>22</v>
      </c>
      <c r="AO138" s="4">
        <v>8.5</v>
      </c>
    </row>
    <row r="139" spans="1:41" ht="12.75">
      <c r="A139" s="2" t="s">
        <v>78</v>
      </c>
      <c r="B139" s="2">
        <v>-0.006</v>
      </c>
      <c r="C139" s="2">
        <v>0.023</v>
      </c>
      <c r="D139" s="2">
        <v>-0.001</v>
      </c>
      <c r="E139" s="2">
        <v>293</v>
      </c>
      <c r="F139" s="2">
        <f t="shared" si="29"/>
        <v>293</v>
      </c>
      <c r="G139" s="2">
        <f t="shared" si="22"/>
        <v>0</v>
      </c>
      <c r="H139" s="2">
        <v>2</v>
      </c>
      <c r="I139" s="2">
        <f t="shared" si="33"/>
        <v>2</v>
      </c>
      <c r="J139" s="2">
        <v>1.08</v>
      </c>
      <c r="K139" s="2">
        <v>1.1</v>
      </c>
      <c r="L139" s="2">
        <v>218.1626</v>
      </c>
      <c r="M139" s="2">
        <v>98.2104</v>
      </c>
      <c r="N139" s="2">
        <v>25.036</v>
      </c>
      <c r="O139" s="2">
        <v>-24.021</v>
      </c>
      <c r="P139" s="2">
        <v>-7.02</v>
      </c>
      <c r="Q139" s="2">
        <v>0.682</v>
      </c>
      <c r="R139" s="6">
        <f t="shared" si="34"/>
        <v>0.214</v>
      </c>
      <c r="S139" s="2">
        <f t="shared" si="23"/>
        <v>3.426890107240243</v>
      </c>
      <c r="T139" s="2">
        <f t="shared" si="24"/>
        <v>0.028110971064321255</v>
      </c>
      <c r="U139" s="3">
        <f t="shared" si="30"/>
        <v>-24.17109692515753</v>
      </c>
      <c r="V139" s="3">
        <f t="shared" si="31"/>
        <v>-7.064589497784134</v>
      </c>
      <c r="W139" s="3">
        <f t="shared" si="32"/>
        <v>0.685701061214682</v>
      </c>
      <c r="AE139" s="3">
        <f t="shared" si="27"/>
        <v>-24.17109692515753</v>
      </c>
      <c r="AF139" s="3">
        <f t="shared" si="27"/>
        <v>-7.064589497784134</v>
      </c>
      <c r="AG139" s="3">
        <f t="shared" si="27"/>
        <v>0.685701061214682</v>
      </c>
      <c r="AH139" s="2">
        <f t="shared" si="28"/>
        <v>293</v>
      </c>
      <c r="AI139" s="2">
        <f t="shared" si="28"/>
        <v>0</v>
      </c>
      <c r="AL139" s="4">
        <v>138</v>
      </c>
      <c r="AM139" s="4">
        <v>2</v>
      </c>
      <c r="AN139" s="4">
        <v>11</v>
      </c>
      <c r="AO139" s="4">
        <v>12</v>
      </c>
    </row>
    <row r="140" spans="1:41" ht="12.75">
      <c r="A140" s="2" t="s">
        <v>78</v>
      </c>
      <c r="B140" s="2">
        <v>-0.006</v>
      </c>
      <c r="C140" s="2">
        <v>0.023</v>
      </c>
      <c r="D140" s="2">
        <v>-0.001</v>
      </c>
      <c r="E140" s="2">
        <v>289</v>
      </c>
      <c r="F140" s="2">
        <f t="shared" si="29"/>
        <v>289</v>
      </c>
      <c r="G140" s="2">
        <f t="shared" si="22"/>
        <v>0</v>
      </c>
      <c r="H140" s="2">
        <v>2</v>
      </c>
      <c r="I140" s="2">
        <f t="shared" si="33"/>
        <v>2</v>
      </c>
      <c r="J140" s="2">
        <v>1.08</v>
      </c>
      <c r="K140" s="2">
        <v>1.1</v>
      </c>
      <c r="L140" s="2">
        <v>222.0469</v>
      </c>
      <c r="M140" s="2">
        <v>98.21</v>
      </c>
      <c r="N140" s="2">
        <v>24.806</v>
      </c>
      <c r="O140" s="2">
        <v>-23.33</v>
      </c>
      <c r="P140" s="2">
        <v>-8.393</v>
      </c>
      <c r="Q140" s="2">
        <v>0.675</v>
      </c>
      <c r="R140" s="6">
        <f t="shared" si="34"/>
        <v>0.096</v>
      </c>
      <c r="S140" s="2">
        <f t="shared" si="23"/>
        <v>3.4879045489619376</v>
      </c>
      <c r="T140" s="2">
        <f t="shared" si="24"/>
        <v>0.02811725424962863</v>
      </c>
      <c r="U140" s="3">
        <f t="shared" si="30"/>
        <v>-23.422214288445808</v>
      </c>
      <c r="V140" s="3">
        <f t="shared" si="31"/>
        <v>-8.42684784502298</v>
      </c>
      <c r="W140" s="3">
        <f t="shared" si="32"/>
        <v>0.6777341610871629</v>
      </c>
      <c r="AE140" s="3">
        <f t="shared" si="27"/>
        <v>-23.422214288445808</v>
      </c>
      <c r="AF140" s="3">
        <f t="shared" si="27"/>
        <v>-8.42684784502298</v>
      </c>
      <c r="AG140" s="3">
        <f t="shared" si="27"/>
        <v>0.6777341610871629</v>
      </c>
      <c r="AH140" s="2">
        <f t="shared" si="28"/>
        <v>289</v>
      </c>
      <c r="AI140" s="2">
        <f t="shared" si="28"/>
        <v>0</v>
      </c>
      <c r="AL140" s="4">
        <v>139</v>
      </c>
      <c r="AM140" s="4">
        <v>1</v>
      </c>
      <c r="AN140" s="4">
        <v>11</v>
      </c>
      <c r="AO140" s="4">
        <v>22.2</v>
      </c>
    </row>
    <row r="141" spans="1:41" ht="12.75">
      <c r="A141" s="2" t="s">
        <v>78</v>
      </c>
      <c r="B141" s="2">
        <v>-0.006</v>
      </c>
      <c r="C141" s="2">
        <v>0.023</v>
      </c>
      <c r="D141" s="2">
        <v>-0.001</v>
      </c>
      <c r="E141" s="2" t="s">
        <v>81</v>
      </c>
      <c r="F141" s="2">
        <f t="shared" si="29"/>
        <v>288</v>
      </c>
      <c r="G141" s="2">
        <f t="shared" si="22"/>
        <v>1</v>
      </c>
      <c r="H141" s="2">
        <v>2</v>
      </c>
      <c r="I141" s="2">
        <f t="shared" si="33"/>
        <v>2</v>
      </c>
      <c r="J141" s="2">
        <v>1.08</v>
      </c>
      <c r="K141" s="2">
        <v>1.1</v>
      </c>
      <c r="L141" s="2">
        <v>224.028</v>
      </c>
      <c r="M141" s="2">
        <v>98.4753</v>
      </c>
      <c r="N141" s="2">
        <v>23.002</v>
      </c>
      <c r="O141" s="2">
        <v>-21.383</v>
      </c>
      <c r="P141" s="2">
        <v>-8.451</v>
      </c>
      <c r="Q141" s="2">
        <v>0.529</v>
      </c>
      <c r="R141" s="6">
        <f t="shared" si="34"/>
        <v>0.068</v>
      </c>
      <c r="S141" s="2">
        <f t="shared" si="23"/>
        <v>3.519023594992071</v>
      </c>
      <c r="T141" s="2">
        <f t="shared" si="24"/>
        <v>0.02394993159464165</v>
      </c>
      <c r="U141" s="3">
        <f t="shared" si="30"/>
        <v>-21.46092529617319</v>
      </c>
      <c r="V141" s="3">
        <f t="shared" si="31"/>
        <v>-8.482523357929917</v>
      </c>
      <c r="W141" s="3">
        <f t="shared" si="32"/>
        <v>0.5306578822625608</v>
      </c>
      <c r="X141" s="2">
        <f>U141-U142</f>
        <v>-0.6389371683464056</v>
      </c>
      <c r="Y141" s="2">
        <f>V141-V142</f>
        <v>1.498381435253565</v>
      </c>
      <c r="Z141" s="2">
        <f>W141-W142</f>
        <v>0.030554400700889772</v>
      </c>
      <c r="AA141" s="2">
        <f>X141/2+U142</f>
        <v>-21.141456711999986</v>
      </c>
      <c r="AB141" s="2">
        <f>Y141/2+V142</f>
        <v>-9.231714075556699</v>
      </c>
      <c r="AC141" s="2">
        <f>Z141/2+W142</f>
        <v>0.515380681912116</v>
      </c>
      <c r="AE141" s="3">
        <f t="shared" si="27"/>
        <v>-21.141456711999986</v>
      </c>
      <c r="AF141" s="3">
        <f t="shared" si="27"/>
        <v>-9.231714075556699</v>
      </c>
      <c r="AG141" s="3">
        <f t="shared" si="27"/>
        <v>0.515380681912116</v>
      </c>
      <c r="AH141" s="2">
        <f t="shared" si="28"/>
        <v>288</v>
      </c>
      <c r="AI141" s="2">
        <f t="shared" si="28"/>
        <v>1</v>
      </c>
      <c r="AL141" s="4">
        <v>140</v>
      </c>
      <c r="AM141" s="4">
        <v>2</v>
      </c>
      <c r="AN141" s="4">
        <v>11</v>
      </c>
      <c r="AO141" s="4">
        <v>10</v>
      </c>
    </row>
    <row r="142" spans="1:41" ht="12.75">
      <c r="A142" s="2" t="s">
        <v>78</v>
      </c>
      <c r="B142" s="2">
        <v>-0.006</v>
      </c>
      <c r="C142" s="2">
        <v>0.023</v>
      </c>
      <c r="D142" s="2">
        <v>-0.001</v>
      </c>
      <c r="E142" s="2" t="s">
        <v>82</v>
      </c>
      <c r="F142" s="2">
        <f t="shared" si="29"/>
        <v>288</v>
      </c>
      <c r="G142" s="2">
        <f t="shared" si="22"/>
        <v>2</v>
      </c>
      <c r="H142" s="2">
        <v>2</v>
      </c>
      <c r="I142" s="2">
        <f t="shared" si="33"/>
        <v>2</v>
      </c>
      <c r="J142" s="2">
        <v>1.08</v>
      </c>
      <c r="K142" s="2">
        <v>1.1</v>
      </c>
      <c r="L142" s="2">
        <v>228.5204</v>
      </c>
      <c r="M142" s="2">
        <v>98.5607</v>
      </c>
      <c r="N142" s="2">
        <v>23.017</v>
      </c>
      <c r="O142" s="2">
        <v>-20.747</v>
      </c>
      <c r="P142" s="2">
        <v>-9.944</v>
      </c>
      <c r="Q142" s="2">
        <v>0.498</v>
      </c>
      <c r="R142" s="6">
        <f t="shared" si="34"/>
        <v>0.068</v>
      </c>
      <c r="S142" s="2">
        <f t="shared" si="23"/>
        <v>3.589590049177005</v>
      </c>
      <c r="T142" s="2">
        <f t="shared" si="24"/>
        <v>0.02260847153155887</v>
      </c>
      <c r="U142" s="3">
        <f t="shared" si="30"/>
        <v>-20.821988127826785</v>
      </c>
      <c r="V142" s="3">
        <f t="shared" si="31"/>
        <v>-9.980904793183482</v>
      </c>
      <c r="W142" s="3">
        <f t="shared" si="32"/>
        <v>0.5001034815616711</v>
      </c>
      <c r="AE142" s="3">
        <f t="shared" si="27"/>
        <v>-20.821988127826785</v>
      </c>
      <c r="AF142" s="3">
        <f t="shared" si="27"/>
        <v>-9.980904793183482</v>
      </c>
      <c r="AG142" s="3">
        <f t="shared" si="27"/>
        <v>0.5001034815616711</v>
      </c>
      <c r="AH142" s="2">
        <f t="shared" si="28"/>
        <v>288</v>
      </c>
      <c r="AI142" s="2">
        <f t="shared" si="28"/>
        <v>2</v>
      </c>
      <c r="AL142" s="4">
        <v>141</v>
      </c>
      <c r="AM142" s="4">
        <v>2</v>
      </c>
      <c r="AN142" s="4">
        <v>11</v>
      </c>
      <c r="AO142" s="4">
        <v>7.2</v>
      </c>
    </row>
    <row r="143" spans="1:41" ht="12.75">
      <c r="A143" s="2" t="s">
        <v>78</v>
      </c>
      <c r="B143" s="2">
        <v>-0.006</v>
      </c>
      <c r="C143" s="2">
        <v>0.023</v>
      </c>
      <c r="D143" s="2">
        <v>-0.001</v>
      </c>
      <c r="E143" s="2">
        <v>291</v>
      </c>
      <c r="F143" s="2">
        <f t="shared" si="29"/>
        <v>291</v>
      </c>
      <c r="G143" s="2">
        <f t="shared" si="22"/>
        <v>0</v>
      </c>
      <c r="H143" s="2">
        <v>4</v>
      </c>
      <c r="I143" s="2">
        <f t="shared" si="33"/>
        <v>4</v>
      </c>
      <c r="J143" s="2">
        <v>1.08</v>
      </c>
      <c r="K143" s="2">
        <v>1.1</v>
      </c>
      <c r="L143" s="2">
        <v>222.6466</v>
      </c>
      <c r="M143" s="2">
        <v>98.6677</v>
      </c>
      <c r="N143" s="2">
        <v>20.198</v>
      </c>
      <c r="O143" s="2">
        <v>-18.936</v>
      </c>
      <c r="P143" s="2">
        <v>-7.01</v>
      </c>
      <c r="Q143" s="2">
        <v>0.401</v>
      </c>
      <c r="R143" s="6">
        <f t="shared" si="34"/>
        <v>0.214</v>
      </c>
      <c r="S143" s="2">
        <f t="shared" si="23"/>
        <v>3.4973246145337265</v>
      </c>
      <c r="T143" s="2">
        <f t="shared" si="24"/>
        <v>0.020927719461888428</v>
      </c>
      <c r="U143" s="3">
        <f t="shared" si="30"/>
        <v>-19.082432186517455</v>
      </c>
      <c r="V143" s="3">
        <f t="shared" si="31"/>
        <v>-7.064617680529476</v>
      </c>
      <c r="W143" s="3">
        <f t="shared" si="32"/>
        <v>0.4039063260910165</v>
      </c>
      <c r="AE143" s="3">
        <f t="shared" si="27"/>
        <v>-19.082432186517455</v>
      </c>
      <c r="AF143" s="3">
        <f t="shared" si="27"/>
        <v>-7.064617680529476</v>
      </c>
      <c r="AG143" s="3">
        <f t="shared" si="27"/>
        <v>0.4039063260910165</v>
      </c>
      <c r="AH143" s="2">
        <f t="shared" si="28"/>
        <v>291</v>
      </c>
      <c r="AI143" s="2">
        <f t="shared" si="28"/>
        <v>0</v>
      </c>
      <c r="AL143" s="4">
        <v>142</v>
      </c>
      <c r="AM143" s="4">
        <v>2</v>
      </c>
      <c r="AN143" s="4">
        <v>11</v>
      </c>
      <c r="AO143" s="4">
        <v>8.4</v>
      </c>
    </row>
    <row r="144" spans="1:41" ht="12.75">
      <c r="A144" s="2" t="s">
        <v>78</v>
      </c>
      <c r="B144" s="2">
        <v>-0.006</v>
      </c>
      <c r="C144" s="2">
        <v>0.023</v>
      </c>
      <c r="D144" s="2">
        <v>-0.001</v>
      </c>
      <c r="E144" s="2">
        <v>306</v>
      </c>
      <c r="F144" s="2">
        <f t="shared" si="29"/>
        <v>306</v>
      </c>
      <c r="G144" s="2">
        <f t="shared" si="22"/>
        <v>0</v>
      </c>
      <c r="H144" s="2">
        <v>2</v>
      </c>
      <c r="I144" s="2">
        <f t="shared" si="33"/>
        <v>2</v>
      </c>
      <c r="J144" s="2">
        <v>1.08</v>
      </c>
      <c r="K144" s="2">
        <v>1.1</v>
      </c>
      <c r="L144" s="2">
        <v>223.0745</v>
      </c>
      <c r="M144" s="2">
        <v>98.1675</v>
      </c>
      <c r="N144" s="2">
        <v>18.549</v>
      </c>
      <c r="O144" s="2">
        <v>-17.343</v>
      </c>
      <c r="P144" s="2">
        <v>-6.551</v>
      </c>
      <c r="Q144" s="2">
        <v>0.512</v>
      </c>
      <c r="R144" s="6">
        <f t="shared" si="34"/>
        <v>0.294</v>
      </c>
      <c r="S144" s="2">
        <f t="shared" si="23"/>
        <v>3.504046052016082</v>
      </c>
      <c r="T144" s="2">
        <f t="shared" si="24"/>
        <v>0.02878484268851622</v>
      </c>
      <c r="U144" s="3">
        <f t="shared" si="30"/>
        <v>-17.526806395025737</v>
      </c>
      <c r="V144" s="3">
        <f t="shared" si="31"/>
        <v>-6.621002619159947</v>
      </c>
      <c r="W144" s="3">
        <f t="shared" si="32"/>
        <v>0.5170871048360903</v>
      </c>
      <c r="AE144" s="3">
        <f t="shared" si="27"/>
        <v>-17.526806395025737</v>
      </c>
      <c r="AF144" s="3">
        <f t="shared" si="27"/>
        <v>-6.621002619159947</v>
      </c>
      <c r="AG144" s="3">
        <f t="shared" si="27"/>
        <v>0.5170871048360903</v>
      </c>
      <c r="AH144" s="2">
        <f t="shared" si="28"/>
        <v>306</v>
      </c>
      <c r="AI144" s="2">
        <f t="shared" si="28"/>
        <v>0</v>
      </c>
      <c r="AL144" s="4">
        <v>143</v>
      </c>
      <c r="AM144" s="4">
        <v>2</v>
      </c>
      <c r="AN144" s="4">
        <v>11</v>
      </c>
      <c r="AO144" s="4">
        <v>8.8</v>
      </c>
    </row>
    <row r="145" spans="1:41" ht="12.75">
      <c r="A145" s="2" t="s">
        <v>78</v>
      </c>
      <c r="B145" s="2">
        <v>-0.006</v>
      </c>
      <c r="C145" s="2">
        <v>0.023</v>
      </c>
      <c r="D145" s="2">
        <v>-0.001</v>
      </c>
      <c r="E145" s="2">
        <v>305</v>
      </c>
      <c r="F145" s="2">
        <f t="shared" si="29"/>
        <v>305</v>
      </c>
      <c r="G145" s="2">
        <f t="shared" si="22"/>
        <v>0</v>
      </c>
      <c r="H145" s="2">
        <v>2</v>
      </c>
      <c r="I145" s="2">
        <f t="shared" si="33"/>
        <v>2</v>
      </c>
      <c r="J145" s="2">
        <v>1.08</v>
      </c>
      <c r="K145" s="2">
        <v>1.1</v>
      </c>
      <c r="L145" s="2">
        <v>216.1674</v>
      </c>
      <c r="M145" s="2">
        <v>99.159</v>
      </c>
      <c r="N145" s="2">
        <v>19.089</v>
      </c>
      <c r="O145" s="2">
        <v>-18.481</v>
      </c>
      <c r="P145" s="2">
        <v>-4.772</v>
      </c>
      <c r="Q145" s="2">
        <v>0.23</v>
      </c>
      <c r="R145" s="6">
        <f t="shared" si="34"/>
        <v>0.085</v>
      </c>
      <c r="S145" s="2">
        <f t="shared" si="23"/>
        <v>3.395549578928031</v>
      </c>
      <c r="T145" s="2">
        <f t="shared" si="24"/>
        <v>0.013210397108344818</v>
      </c>
      <c r="U145" s="3">
        <f t="shared" si="30"/>
        <v>-18.570650248703583</v>
      </c>
      <c r="V145" s="3">
        <f t="shared" si="31"/>
        <v>-4.795661430802041</v>
      </c>
      <c r="W145" s="3">
        <f t="shared" si="32"/>
        <v>0.23172736135991845</v>
      </c>
      <c r="AE145" s="3">
        <f t="shared" si="27"/>
        <v>-18.570650248703583</v>
      </c>
      <c r="AF145" s="3">
        <f t="shared" si="27"/>
        <v>-4.795661430802041</v>
      </c>
      <c r="AG145" s="3">
        <f t="shared" si="27"/>
        <v>0.23172736135991845</v>
      </c>
      <c r="AH145" s="2">
        <f t="shared" si="28"/>
        <v>305</v>
      </c>
      <c r="AI145" s="2">
        <f t="shared" si="28"/>
        <v>0</v>
      </c>
      <c r="AL145" s="4">
        <v>144</v>
      </c>
      <c r="AM145" s="4">
        <v>6</v>
      </c>
      <c r="AN145" s="4">
        <v>14</v>
      </c>
      <c r="AO145" s="4">
        <v>17.6</v>
      </c>
    </row>
    <row r="146" spans="1:41" ht="12.75">
      <c r="A146" s="2" t="s">
        <v>78</v>
      </c>
      <c r="B146" s="2">
        <v>-0.006</v>
      </c>
      <c r="C146" s="2">
        <v>0.023</v>
      </c>
      <c r="D146" s="2">
        <v>-0.001</v>
      </c>
      <c r="E146" s="2">
        <v>287</v>
      </c>
      <c r="F146" s="2">
        <f t="shared" si="29"/>
        <v>287</v>
      </c>
      <c r="G146" s="2">
        <f t="shared" si="22"/>
        <v>0</v>
      </c>
      <c r="H146" s="2">
        <v>2</v>
      </c>
      <c r="I146" s="2">
        <f t="shared" si="33"/>
        <v>2</v>
      </c>
      <c r="J146" s="2">
        <v>1.08</v>
      </c>
      <c r="K146" s="2">
        <v>1.1</v>
      </c>
      <c r="L146" s="2">
        <v>232.3636</v>
      </c>
      <c r="M146" s="2">
        <v>98.4936</v>
      </c>
      <c r="N146" s="2">
        <v>24.423</v>
      </c>
      <c r="O146" s="2">
        <v>-21.335</v>
      </c>
      <c r="P146" s="2">
        <v>-11.861</v>
      </c>
      <c r="Q146" s="2">
        <v>0.556</v>
      </c>
      <c r="R146" s="6">
        <f t="shared" si="34"/>
        <v>0.21600000000000003</v>
      </c>
      <c r="S146" s="2">
        <f t="shared" si="23"/>
        <v>3.6499588936083867</v>
      </c>
      <c r="T146" s="2">
        <f t="shared" si="24"/>
        <v>0.02366247586683823</v>
      </c>
      <c r="U146" s="3">
        <f t="shared" si="30"/>
        <v>-21.472497949223232</v>
      </c>
      <c r="V146" s="3">
        <f t="shared" si="31"/>
        <v>-11.93847049192897</v>
      </c>
      <c r="W146" s="3">
        <f t="shared" si="32"/>
        <v>0.5594100287871645</v>
      </c>
      <c r="AE146" s="3">
        <f t="shared" si="27"/>
        <v>-21.472497949223232</v>
      </c>
      <c r="AF146" s="3">
        <f t="shared" si="27"/>
        <v>-11.93847049192897</v>
      </c>
      <c r="AG146" s="3">
        <f t="shared" si="27"/>
        <v>0.5594100287871645</v>
      </c>
      <c r="AH146" s="2">
        <f t="shared" si="28"/>
        <v>287</v>
      </c>
      <c r="AI146" s="2">
        <f t="shared" si="28"/>
        <v>0</v>
      </c>
      <c r="AL146" s="4">
        <v>145</v>
      </c>
      <c r="AM146" s="4">
        <v>6</v>
      </c>
      <c r="AN146" s="4">
        <v>21</v>
      </c>
      <c r="AO146" s="4">
        <v>16.1</v>
      </c>
    </row>
    <row r="147" spans="1:41" ht="12.75">
      <c r="A147" s="2" t="s">
        <v>78</v>
      </c>
      <c r="B147" s="2">
        <v>-0.006</v>
      </c>
      <c r="C147" s="2">
        <v>0.023</v>
      </c>
      <c r="D147" s="2">
        <v>-0.001</v>
      </c>
      <c r="E147" s="2">
        <v>373</v>
      </c>
      <c r="F147" s="2">
        <f t="shared" si="29"/>
        <v>373</v>
      </c>
      <c r="G147" s="2">
        <f t="shared" si="22"/>
        <v>0</v>
      </c>
      <c r="H147" s="2">
        <v>6</v>
      </c>
      <c r="I147" s="2">
        <f t="shared" si="33"/>
        <v>6</v>
      </c>
      <c r="J147" s="2">
        <v>1.08</v>
      </c>
      <c r="K147" s="2">
        <v>1.1</v>
      </c>
      <c r="L147" s="2">
        <v>166.0466</v>
      </c>
      <c r="M147" s="2">
        <v>99.1854</v>
      </c>
      <c r="N147" s="2">
        <v>7.294</v>
      </c>
      <c r="O147" s="2">
        <v>-6.286</v>
      </c>
      <c r="P147" s="2">
        <v>3.731</v>
      </c>
      <c r="Q147" s="2">
        <v>0.071</v>
      </c>
      <c r="R147" s="6">
        <f t="shared" si="34"/>
        <v>0.168</v>
      </c>
      <c r="S147" s="2">
        <f t="shared" si="23"/>
        <v>2.6082538935678152</v>
      </c>
      <c r="T147" s="2">
        <f t="shared" si="24"/>
        <v>0.012795706878071078</v>
      </c>
      <c r="U147" s="3">
        <f t="shared" si="30"/>
        <v>-6.401834207560927</v>
      </c>
      <c r="V147" s="3">
        <f t="shared" si="31"/>
        <v>3.799169413999524</v>
      </c>
      <c r="W147" s="3">
        <f t="shared" si="32"/>
        <v>0.0734041491635065</v>
      </c>
      <c r="AE147" s="3">
        <f t="shared" si="27"/>
        <v>-6.401834207560927</v>
      </c>
      <c r="AF147" s="3">
        <f t="shared" si="27"/>
        <v>3.799169413999524</v>
      </c>
      <c r="AG147" s="3">
        <f t="shared" si="27"/>
        <v>0.0734041491635065</v>
      </c>
      <c r="AH147" s="2">
        <f t="shared" si="28"/>
        <v>373</v>
      </c>
      <c r="AI147" s="2">
        <f t="shared" si="28"/>
        <v>0</v>
      </c>
      <c r="AL147" s="4">
        <v>146</v>
      </c>
      <c r="AM147" s="4">
        <v>2</v>
      </c>
      <c r="AN147" s="4">
        <v>11</v>
      </c>
      <c r="AO147" s="4">
        <v>10.1</v>
      </c>
    </row>
    <row r="148" spans="1:41" ht="12.75">
      <c r="A148" s="2" t="s">
        <v>78</v>
      </c>
      <c r="B148" s="2">
        <v>-0.006</v>
      </c>
      <c r="C148" s="2">
        <v>0.023</v>
      </c>
      <c r="D148" s="2">
        <v>-0.001</v>
      </c>
      <c r="E148" s="2">
        <v>365</v>
      </c>
      <c r="F148" s="2">
        <f t="shared" si="29"/>
        <v>365</v>
      </c>
      <c r="G148" s="2">
        <f t="shared" si="22"/>
        <v>0</v>
      </c>
      <c r="H148" s="2">
        <v>2</v>
      </c>
      <c r="I148" s="2">
        <f t="shared" si="33"/>
        <v>2</v>
      </c>
      <c r="J148" s="2">
        <v>1.08</v>
      </c>
      <c r="K148" s="2">
        <v>1.1</v>
      </c>
      <c r="L148" s="2">
        <v>182.2262</v>
      </c>
      <c r="M148" s="2">
        <v>100.4598</v>
      </c>
      <c r="N148" s="2">
        <v>8.63</v>
      </c>
      <c r="O148" s="2">
        <v>-8.302</v>
      </c>
      <c r="P148" s="2">
        <v>2.401</v>
      </c>
      <c r="Q148" s="2">
        <v>-0.083</v>
      </c>
      <c r="R148" s="6">
        <f t="shared" si="34"/>
        <v>0.195</v>
      </c>
      <c r="S148" s="2">
        <f t="shared" si="23"/>
        <v>2.862402456057922</v>
      </c>
      <c r="T148" s="2">
        <f t="shared" si="24"/>
        <v>-0.007222521510602986</v>
      </c>
      <c r="U148" s="3">
        <f t="shared" si="30"/>
        <v>-8.443405618270837</v>
      </c>
      <c r="V148" s="3">
        <f t="shared" si="31"/>
        <v>2.441816599101257</v>
      </c>
      <c r="W148" s="3">
        <f t="shared" si="32"/>
        <v>-0.0840340084542</v>
      </c>
      <c r="AE148" s="3">
        <f t="shared" si="27"/>
        <v>-8.443405618270837</v>
      </c>
      <c r="AF148" s="3">
        <f t="shared" si="27"/>
        <v>2.441816599101257</v>
      </c>
      <c r="AG148" s="3">
        <f t="shared" si="27"/>
        <v>-0.0840340084542</v>
      </c>
      <c r="AH148" s="2">
        <f t="shared" si="28"/>
        <v>365</v>
      </c>
      <c r="AI148" s="2">
        <f t="shared" si="28"/>
        <v>0</v>
      </c>
      <c r="AL148" s="4">
        <v>147</v>
      </c>
      <c r="AM148" s="4">
        <v>2</v>
      </c>
      <c r="AN148" s="4">
        <v>11</v>
      </c>
      <c r="AO148" s="4">
        <v>17.1</v>
      </c>
    </row>
    <row r="149" spans="1:41" ht="12.75">
      <c r="A149" s="2" t="s">
        <v>78</v>
      </c>
      <c r="B149" s="2">
        <v>-0.006</v>
      </c>
      <c r="C149" s="2">
        <v>0.023</v>
      </c>
      <c r="D149" s="2">
        <v>-0.001</v>
      </c>
      <c r="E149" s="2">
        <v>364</v>
      </c>
      <c r="F149" s="2">
        <f t="shared" si="29"/>
        <v>364</v>
      </c>
      <c r="G149" s="2">
        <f t="shared" si="22"/>
        <v>0</v>
      </c>
      <c r="H149" s="2">
        <v>2</v>
      </c>
      <c r="I149" s="2">
        <f t="shared" si="33"/>
        <v>2</v>
      </c>
      <c r="J149" s="2">
        <v>1.08</v>
      </c>
      <c r="K149" s="2">
        <v>1.1</v>
      </c>
      <c r="L149" s="2">
        <v>187.6208</v>
      </c>
      <c r="M149" s="2">
        <v>99.4942</v>
      </c>
      <c r="N149" s="2">
        <v>9.542</v>
      </c>
      <c r="O149" s="2">
        <v>-9.368</v>
      </c>
      <c r="P149" s="2">
        <v>1.867</v>
      </c>
      <c r="Q149" s="2">
        <v>0.054</v>
      </c>
      <c r="R149" s="6">
        <f t="shared" si="34"/>
        <v>0.12300000000000001</v>
      </c>
      <c r="S149" s="2">
        <f t="shared" si="23"/>
        <v>2.9471406347031994</v>
      </c>
      <c r="T149" s="2">
        <f t="shared" si="24"/>
        <v>0.007945087820928398</v>
      </c>
      <c r="U149" s="3">
        <f t="shared" si="30"/>
        <v>-9.477268326504182</v>
      </c>
      <c r="V149" s="3">
        <f t="shared" si="31"/>
        <v>1.8882764118117423</v>
      </c>
      <c r="W149" s="3">
        <f t="shared" si="32"/>
        <v>0.055299848151757855</v>
      </c>
      <c r="AE149" s="3">
        <f t="shared" si="27"/>
        <v>-9.477268326504182</v>
      </c>
      <c r="AF149" s="3">
        <f t="shared" si="27"/>
        <v>1.8882764118117423</v>
      </c>
      <c r="AG149" s="3">
        <f t="shared" si="27"/>
        <v>0.055299848151757855</v>
      </c>
      <c r="AH149" s="2">
        <f t="shared" si="28"/>
        <v>364</v>
      </c>
      <c r="AI149" s="2">
        <f t="shared" si="28"/>
        <v>0</v>
      </c>
      <c r="AL149" s="4">
        <v>148</v>
      </c>
      <c r="AM149" s="4">
        <v>2</v>
      </c>
      <c r="AN149" s="4">
        <v>11</v>
      </c>
      <c r="AO149" s="4">
        <v>7.4</v>
      </c>
    </row>
    <row r="150" spans="1:41" ht="12.75">
      <c r="A150" s="2" t="s">
        <v>78</v>
      </c>
      <c r="B150" s="2">
        <v>-0.006</v>
      </c>
      <c r="C150" s="2">
        <v>0.023</v>
      </c>
      <c r="D150" s="2">
        <v>-0.001</v>
      </c>
      <c r="E150" s="2">
        <v>366</v>
      </c>
      <c r="F150" s="2">
        <f t="shared" si="29"/>
        <v>366</v>
      </c>
      <c r="G150" s="2">
        <f aca="true" t="shared" si="35" ref="G150:G212">IF(AND(LEFT(E150)&lt;&gt;"A",LEFT(E150)&lt;&gt;"B"),0,IF(LEFT(E150)="B",2,1))</f>
        <v>0</v>
      </c>
      <c r="H150" s="2">
        <v>3</v>
      </c>
      <c r="I150" s="2">
        <f t="shared" si="33"/>
        <v>4</v>
      </c>
      <c r="J150" s="2">
        <v>1.08</v>
      </c>
      <c r="K150" s="2">
        <v>1.1</v>
      </c>
      <c r="L150" s="2">
        <v>168.9146</v>
      </c>
      <c r="M150" s="2">
        <v>98.6585</v>
      </c>
      <c r="N150" s="2">
        <v>10.286</v>
      </c>
      <c r="O150" s="2">
        <v>-9.088</v>
      </c>
      <c r="P150" s="2">
        <v>4.847</v>
      </c>
      <c r="Q150" s="2">
        <v>0.195</v>
      </c>
      <c r="R150" s="6">
        <f t="shared" si="34"/>
        <v>0.175</v>
      </c>
      <c r="S150" s="2">
        <f aca="true" t="shared" si="36" ref="S150:S212">PI()/200*L150</f>
        <v>2.6533043322202925</v>
      </c>
      <c r="T150" s="2">
        <f aca="true" t="shared" si="37" ref="T150:T212">PI()/2-PI()/200*M150</f>
        <v>0.02107223272395342</v>
      </c>
      <c r="U150" s="3">
        <f t="shared" si="30"/>
        <v>-9.209336134112961</v>
      </c>
      <c r="V150" s="3">
        <f t="shared" si="31"/>
        <v>4.911733869221831</v>
      </c>
      <c r="W150" s="3">
        <f t="shared" si="32"/>
        <v>0.19757662923287755</v>
      </c>
      <c r="AE150" s="3">
        <f t="shared" si="27"/>
        <v>-9.209336134112961</v>
      </c>
      <c r="AF150" s="3">
        <f t="shared" si="27"/>
        <v>4.911733869221831</v>
      </c>
      <c r="AG150" s="3">
        <f t="shared" si="27"/>
        <v>0.19757662923287755</v>
      </c>
      <c r="AH150" s="2">
        <f t="shared" si="28"/>
        <v>366</v>
      </c>
      <c r="AI150" s="2">
        <f t="shared" si="28"/>
        <v>0</v>
      </c>
      <c r="AL150" s="4">
        <v>149</v>
      </c>
      <c r="AM150" s="4">
        <v>1</v>
      </c>
      <c r="AN150" s="4">
        <v>11</v>
      </c>
      <c r="AO150" s="4">
        <v>22.8</v>
      </c>
    </row>
    <row r="151" spans="1:41" ht="12.75">
      <c r="A151" s="2" t="s">
        <v>78</v>
      </c>
      <c r="B151" s="2">
        <v>-0.006</v>
      </c>
      <c r="C151" s="2">
        <v>0.023</v>
      </c>
      <c r="D151" s="2">
        <v>-0.001</v>
      </c>
      <c r="E151" s="2">
        <v>367</v>
      </c>
      <c r="F151" s="2">
        <f t="shared" si="29"/>
        <v>367</v>
      </c>
      <c r="G151" s="2">
        <f t="shared" si="35"/>
        <v>0</v>
      </c>
      <c r="H151" s="2">
        <v>6</v>
      </c>
      <c r="I151" s="2">
        <f t="shared" si="33"/>
        <v>6</v>
      </c>
      <c r="J151" s="2">
        <v>1.08</v>
      </c>
      <c r="K151" s="2">
        <v>1.1</v>
      </c>
      <c r="L151" s="2">
        <v>160.2038</v>
      </c>
      <c r="M151" s="2">
        <v>99.1575</v>
      </c>
      <c r="N151" s="2">
        <v>12.331</v>
      </c>
      <c r="O151" s="2">
        <v>-10.004</v>
      </c>
      <c r="P151" s="2">
        <v>7.238</v>
      </c>
      <c r="Q151" s="2">
        <v>0.141</v>
      </c>
      <c r="R151" s="6">
        <f t="shared" si="34"/>
        <v>0.177</v>
      </c>
      <c r="S151" s="2">
        <f t="shared" si="36"/>
        <v>2.516475405785843</v>
      </c>
      <c r="T151" s="2">
        <f t="shared" si="37"/>
        <v>0.013233959053246869</v>
      </c>
      <c r="U151" s="3">
        <f t="shared" si="30"/>
        <v>-10.116563689469174</v>
      </c>
      <c r="V151" s="3">
        <f t="shared" si="31"/>
        <v>7.319417054910913</v>
      </c>
      <c r="W151" s="3">
        <f t="shared" si="32"/>
        <v>0.14335435692385765</v>
      </c>
      <c r="AE151" s="3">
        <f t="shared" si="27"/>
        <v>-10.116563689469174</v>
      </c>
      <c r="AF151" s="3">
        <f t="shared" si="27"/>
        <v>7.319417054910913</v>
      </c>
      <c r="AG151" s="3">
        <f t="shared" si="27"/>
        <v>0.14335435692385765</v>
      </c>
      <c r="AH151" s="2">
        <f t="shared" si="28"/>
        <v>367</v>
      </c>
      <c r="AI151" s="2">
        <f t="shared" si="28"/>
        <v>0</v>
      </c>
      <c r="AL151" s="4">
        <v>150</v>
      </c>
      <c r="AM151" s="4">
        <v>1</v>
      </c>
      <c r="AN151" s="4">
        <v>11</v>
      </c>
      <c r="AO151" s="4">
        <v>19.1</v>
      </c>
    </row>
    <row r="152" spans="1:41" ht="12.75">
      <c r="A152" s="2" t="s">
        <v>78</v>
      </c>
      <c r="B152" s="2">
        <v>-0.006</v>
      </c>
      <c r="C152" s="2">
        <v>0.023</v>
      </c>
      <c r="D152" s="2">
        <v>-0.001</v>
      </c>
      <c r="E152" s="2">
        <v>368</v>
      </c>
      <c r="F152" s="2">
        <f t="shared" si="29"/>
        <v>368</v>
      </c>
      <c r="G152" s="2">
        <f t="shared" si="35"/>
        <v>0</v>
      </c>
      <c r="H152" s="2">
        <v>2</v>
      </c>
      <c r="I152" s="2">
        <f t="shared" si="33"/>
        <v>2</v>
      </c>
      <c r="J152" s="2">
        <v>1.08</v>
      </c>
      <c r="K152" s="2">
        <v>1.1</v>
      </c>
      <c r="L152" s="2">
        <v>165.3182</v>
      </c>
      <c r="M152" s="2">
        <v>96.4505</v>
      </c>
      <c r="N152" s="2">
        <v>11.69</v>
      </c>
      <c r="O152" s="2">
        <v>-9.988</v>
      </c>
      <c r="P152" s="2">
        <v>6.071</v>
      </c>
      <c r="Q152" s="2">
        <v>0.629</v>
      </c>
      <c r="R152" s="6">
        <f t="shared" si="34"/>
        <v>0.08800000000000001</v>
      </c>
      <c r="S152" s="2">
        <f t="shared" si="36"/>
        <v>2.5968122131234406</v>
      </c>
      <c r="T152" s="2">
        <f t="shared" si="37"/>
        <v>0.05575541561958475</v>
      </c>
      <c r="U152" s="3">
        <f t="shared" si="30"/>
        <v>-10.068500286839106</v>
      </c>
      <c r="V152" s="3">
        <f t="shared" si="31"/>
        <v>6.1203365855154646</v>
      </c>
      <c r="W152" s="3">
        <f t="shared" si="32"/>
        <v>0.632895133666195</v>
      </c>
      <c r="AE152" s="3">
        <f t="shared" si="27"/>
        <v>-10.068500286839106</v>
      </c>
      <c r="AF152" s="3">
        <f t="shared" si="27"/>
        <v>6.1203365855154646</v>
      </c>
      <c r="AG152" s="3">
        <f t="shared" si="27"/>
        <v>0.632895133666195</v>
      </c>
      <c r="AH152" s="2">
        <f t="shared" si="28"/>
        <v>368</v>
      </c>
      <c r="AI152" s="2">
        <f t="shared" si="28"/>
        <v>0</v>
      </c>
      <c r="AL152" s="4">
        <v>151</v>
      </c>
      <c r="AM152" s="4">
        <v>2</v>
      </c>
      <c r="AN152" s="4">
        <v>11</v>
      </c>
      <c r="AO152" s="4">
        <v>9.1</v>
      </c>
    </row>
    <row r="153" spans="1:41" ht="12.75">
      <c r="A153" s="2" t="s">
        <v>78</v>
      </c>
      <c r="B153" s="2">
        <v>-0.006</v>
      </c>
      <c r="C153" s="2">
        <v>0.023</v>
      </c>
      <c r="D153" s="2">
        <v>-0.001</v>
      </c>
      <c r="E153" s="2">
        <v>372</v>
      </c>
      <c r="F153" s="2">
        <f t="shared" si="29"/>
        <v>372</v>
      </c>
      <c r="G153" s="2">
        <f t="shared" si="35"/>
        <v>0</v>
      </c>
      <c r="H153" s="2">
        <v>2</v>
      </c>
      <c r="I153" s="2">
        <f t="shared" si="33"/>
        <v>2</v>
      </c>
      <c r="J153" s="2">
        <v>1.08</v>
      </c>
      <c r="K153" s="2">
        <v>1.1</v>
      </c>
      <c r="L153" s="2">
        <v>147.9084</v>
      </c>
      <c r="M153" s="2">
        <v>98.8114</v>
      </c>
      <c r="N153" s="2">
        <v>7.916</v>
      </c>
      <c r="O153" s="2">
        <v>-5.415</v>
      </c>
      <c r="P153" s="2">
        <v>5.8</v>
      </c>
      <c r="Q153" s="2">
        <v>0.126</v>
      </c>
      <c r="R153" s="6">
        <f t="shared" si="34"/>
        <v>0.08800000000000001</v>
      </c>
      <c r="S153" s="2">
        <f t="shared" si="36"/>
        <v>2.323339714221103</v>
      </c>
      <c r="T153" s="2">
        <f t="shared" si="37"/>
        <v>0.01867048514028391</v>
      </c>
      <c r="U153" s="3">
        <f t="shared" si="30"/>
        <v>-5.479860950903077</v>
      </c>
      <c r="V153" s="3">
        <f t="shared" si="31"/>
        <v>5.868903139041281</v>
      </c>
      <c r="W153" s="3">
        <f t="shared" si="32"/>
        <v>0.12760842753748652</v>
      </c>
      <c r="AE153" s="3">
        <f t="shared" si="27"/>
        <v>-5.479860950903077</v>
      </c>
      <c r="AF153" s="3">
        <f t="shared" si="27"/>
        <v>5.868903139041281</v>
      </c>
      <c r="AG153" s="3">
        <f t="shared" si="27"/>
        <v>0.12760842753748652</v>
      </c>
      <c r="AH153" s="2">
        <f t="shared" si="28"/>
        <v>372</v>
      </c>
      <c r="AI153" s="2">
        <f t="shared" si="28"/>
        <v>0</v>
      </c>
      <c r="AL153" s="4">
        <v>152</v>
      </c>
      <c r="AM153" s="4">
        <v>4</v>
      </c>
      <c r="AN153" s="4">
        <v>11</v>
      </c>
      <c r="AO153" s="4">
        <v>15.9</v>
      </c>
    </row>
    <row r="154" spans="1:41" ht="12.75">
      <c r="A154" s="2" t="s">
        <v>78</v>
      </c>
      <c r="B154" s="2">
        <v>-0.006</v>
      </c>
      <c r="C154" s="2">
        <v>0.023</v>
      </c>
      <c r="D154" s="2">
        <v>-0.001</v>
      </c>
      <c r="E154" s="2">
        <v>371</v>
      </c>
      <c r="F154" s="2">
        <f t="shared" si="29"/>
        <v>371</v>
      </c>
      <c r="G154" s="2">
        <f t="shared" si="35"/>
        <v>0</v>
      </c>
      <c r="H154" s="2">
        <v>2</v>
      </c>
      <c r="I154" s="2">
        <f t="shared" si="33"/>
        <v>2</v>
      </c>
      <c r="J154" s="2">
        <v>1.08</v>
      </c>
      <c r="K154" s="2">
        <v>1.1</v>
      </c>
      <c r="L154" s="2">
        <v>138.9426</v>
      </c>
      <c r="M154" s="2">
        <v>99.6007</v>
      </c>
      <c r="N154" s="2">
        <v>9.535</v>
      </c>
      <c r="O154" s="2">
        <v>-5.482</v>
      </c>
      <c r="P154" s="2">
        <v>7.829</v>
      </c>
      <c r="Q154" s="2">
        <v>0.038</v>
      </c>
      <c r="R154" s="6">
        <f t="shared" si="34"/>
        <v>0.08199999999999999</v>
      </c>
      <c r="S154" s="2">
        <f t="shared" si="36"/>
        <v>2.182505257153326</v>
      </c>
      <c r="T154" s="2">
        <f t="shared" si="37"/>
        <v>0.006272189732891897</v>
      </c>
      <c r="U154" s="3">
        <f t="shared" si="30"/>
        <v>-5.533788721708642</v>
      </c>
      <c r="V154" s="3">
        <f t="shared" si="31"/>
        <v>7.903341529572076</v>
      </c>
      <c r="W154" s="3">
        <f t="shared" si="32"/>
        <v>0.03906209506958441</v>
      </c>
      <c r="AE154" s="3">
        <f t="shared" si="27"/>
        <v>-5.533788721708642</v>
      </c>
      <c r="AF154" s="3">
        <f t="shared" si="27"/>
        <v>7.903341529572076</v>
      </c>
      <c r="AG154" s="3">
        <f t="shared" si="27"/>
        <v>0.03906209506958441</v>
      </c>
      <c r="AH154" s="2">
        <f t="shared" si="28"/>
        <v>371</v>
      </c>
      <c r="AI154" s="2">
        <f t="shared" si="28"/>
        <v>0</v>
      </c>
      <c r="AL154" s="4">
        <v>153</v>
      </c>
      <c r="AM154" s="4">
        <v>2</v>
      </c>
      <c r="AN154" s="4">
        <v>11</v>
      </c>
      <c r="AO154" s="4">
        <v>12.9</v>
      </c>
    </row>
    <row r="155" spans="1:41" ht="12.75">
      <c r="A155" s="2" t="s">
        <v>78</v>
      </c>
      <c r="B155" s="2">
        <v>-0.006</v>
      </c>
      <c r="C155" s="2">
        <v>0.023</v>
      </c>
      <c r="D155" s="2">
        <v>-0.001</v>
      </c>
      <c r="E155" s="2">
        <v>369</v>
      </c>
      <c r="F155" s="2">
        <f t="shared" si="29"/>
        <v>369</v>
      </c>
      <c r="G155" s="2">
        <f t="shared" si="35"/>
        <v>0</v>
      </c>
      <c r="H155" s="2">
        <v>2</v>
      </c>
      <c r="I155" s="2">
        <f t="shared" si="33"/>
        <v>2</v>
      </c>
      <c r="J155" s="2">
        <v>1.08</v>
      </c>
      <c r="K155" s="2">
        <v>1.1</v>
      </c>
      <c r="L155" s="2">
        <v>144.5585</v>
      </c>
      <c r="M155" s="2">
        <v>97.5802</v>
      </c>
      <c r="N155" s="2">
        <v>11.019</v>
      </c>
      <c r="O155" s="2">
        <v>-7.099</v>
      </c>
      <c r="P155" s="2">
        <v>8.445</v>
      </c>
      <c r="Q155" s="2">
        <v>0.397</v>
      </c>
      <c r="R155" s="6">
        <f t="shared" si="34"/>
        <v>0.179</v>
      </c>
      <c r="S155" s="2">
        <f t="shared" si="36"/>
        <v>2.270719608069801</v>
      </c>
      <c r="T155" s="2">
        <f t="shared" si="37"/>
        <v>0.03801012951578264</v>
      </c>
      <c r="U155" s="3">
        <f t="shared" si="30"/>
        <v>-7.188656518108041</v>
      </c>
      <c r="V155" s="3">
        <f t="shared" si="31"/>
        <v>8.551878169956483</v>
      </c>
      <c r="W155" s="3">
        <f t="shared" si="32"/>
        <v>0.4011338588713438</v>
      </c>
      <c r="AE155" s="3">
        <f t="shared" si="27"/>
        <v>-7.188656518108041</v>
      </c>
      <c r="AF155" s="3">
        <f t="shared" si="27"/>
        <v>8.551878169956483</v>
      </c>
      <c r="AG155" s="3">
        <f t="shared" si="27"/>
        <v>0.4011338588713438</v>
      </c>
      <c r="AH155" s="2">
        <f t="shared" si="28"/>
        <v>369</v>
      </c>
      <c r="AI155" s="2">
        <f t="shared" si="28"/>
        <v>0</v>
      </c>
      <c r="AL155" s="4">
        <v>154</v>
      </c>
      <c r="AM155" s="4">
        <v>2</v>
      </c>
      <c r="AN155" s="4">
        <v>11</v>
      </c>
      <c r="AO155" s="4">
        <v>7.1</v>
      </c>
    </row>
    <row r="156" spans="1:41" ht="12.75">
      <c r="A156" s="2" t="s">
        <v>78</v>
      </c>
      <c r="B156" s="2">
        <v>-0.006</v>
      </c>
      <c r="C156" s="2">
        <v>0.023</v>
      </c>
      <c r="D156" s="2">
        <v>-0.001</v>
      </c>
      <c r="E156" s="2" t="s">
        <v>83</v>
      </c>
      <c r="F156" s="2">
        <f t="shared" si="29"/>
        <v>370</v>
      </c>
      <c r="G156" s="2">
        <f t="shared" si="35"/>
        <v>1</v>
      </c>
      <c r="H156" s="2">
        <v>2</v>
      </c>
      <c r="I156" s="2">
        <f t="shared" si="33"/>
        <v>2</v>
      </c>
      <c r="J156" s="2">
        <v>1.08</v>
      </c>
      <c r="K156" s="2">
        <v>1.1</v>
      </c>
      <c r="L156" s="2">
        <v>150.6503</v>
      </c>
      <c r="M156" s="2">
        <v>99.2114</v>
      </c>
      <c r="N156" s="2">
        <v>10.388</v>
      </c>
      <c r="O156" s="2">
        <v>-7.425</v>
      </c>
      <c r="P156" s="2">
        <v>7.292</v>
      </c>
      <c r="Q156" s="2">
        <v>0.107</v>
      </c>
      <c r="R156" s="6">
        <f t="shared" si="34"/>
        <v>0.128</v>
      </c>
      <c r="S156" s="2">
        <f t="shared" si="36"/>
        <v>2.366409378705492</v>
      </c>
      <c r="T156" s="2">
        <f t="shared" si="37"/>
        <v>0.012387299833104493</v>
      </c>
      <c r="U156" s="3">
        <f t="shared" si="30"/>
        <v>-7.506927265725943</v>
      </c>
      <c r="V156" s="3">
        <f t="shared" si="31"/>
        <v>7.372229295755927</v>
      </c>
      <c r="W156" s="3">
        <f t="shared" si="32"/>
        <v>0.10846874673677137</v>
      </c>
      <c r="X156" s="2">
        <f>U156-U157</f>
        <v>0.768887901930829</v>
      </c>
      <c r="Y156" s="2">
        <f>V156-V157</f>
        <v>0.8638869446079722</v>
      </c>
      <c r="Z156" s="2">
        <f>W156-W157</f>
        <v>0.02704246230697474</v>
      </c>
      <c r="AA156" s="2">
        <f>X156/2+U157</f>
        <v>-7.891371216691358</v>
      </c>
      <c r="AB156" s="2">
        <f>Y156/2+V157</f>
        <v>6.940285823451941</v>
      </c>
      <c r="AC156" s="2">
        <f>Z156/2+W157</f>
        <v>0.094947515583284</v>
      </c>
      <c r="AE156" s="3">
        <f t="shared" si="27"/>
        <v>-7.891371216691358</v>
      </c>
      <c r="AF156" s="3">
        <f t="shared" si="27"/>
        <v>6.940285823451941</v>
      </c>
      <c r="AG156" s="3">
        <f t="shared" si="27"/>
        <v>0.094947515583284</v>
      </c>
      <c r="AH156" s="2">
        <f t="shared" si="28"/>
        <v>370</v>
      </c>
      <c r="AI156" s="2">
        <f t="shared" si="28"/>
        <v>1</v>
      </c>
      <c r="AL156" s="4">
        <v>155</v>
      </c>
      <c r="AM156" s="4">
        <v>2</v>
      </c>
      <c r="AN156" s="4">
        <v>11</v>
      </c>
      <c r="AO156" s="4">
        <v>9.1</v>
      </c>
    </row>
    <row r="157" spans="1:41" ht="12.75">
      <c r="A157" s="2" t="s">
        <v>78</v>
      </c>
      <c r="B157" s="2">
        <v>-0.006</v>
      </c>
      <c r="C157" s="2">
        <v>0.023</v>
      </c>
      <c r="D157" s="2">
        <v>-0.001</v>
      </c>
      <c r="E157" s="2" t="s">
        <v>84</v>
      </c>
      <c r="F157" s="2">
        <f t="shared" si="29"/>
        <v>370</v>
      </c>
      <c r="G157" s="2">
        <f t="shared" si="35"/>
        <v>2</v>
      </c>
      <c r="H157" s="2">
        <v>2</v>
      </c>
      <c r="I157" s="2">
        <f t="shared" si="33"/>
        <v>2</v>
      </c>
      <c r="J157" s="2">
        <v>1.08</v>
      </c>
      <c r="K157" s="2">
        <v>1.1</v>
      </c>
      <c r="L157" s="2">
        <v>157.662</v>
      </c>
      <c r="M157" s="2">
        <v>99.3766</v>
      </c>
      <c r="N157" s="2">
        <v>10.396</v>
      </c>
      <c r="O157" s="2">
        <v>-8.186</v>
      </c>
      <c r="P157" s="2">
        <v>6.438</v>
      </c>
      <c r="Q157" s="2">
        <v>0.08</v>
      </c>
      <c r="R157" s="6">
        <f t="shared" si="34"/>
        <v>0.128</v>
      </c>
      <c r="S157" s="2">
        <f t="shared" si="36"/>
        <v>2.47654890475137</v>
      </c>
      <c r="T157" s="2">
        <f t="shared" si="37"/>
        <v>0.00979234430123932</v>
      </c>
      <c r="U157" s="3">
        <f t="shared" si="30"/>
        <v>-8.275815167656772</v>
      </c>
      <c r="V157" s="3">
        <f t="shared" si="31"/>
        <v>6.508342351147955</v>
      </c>
      <c r="W157" s="3">
        <f t="shared" si="32"/>
        <v>0.08142628442979663</v>
      </c>
      <c r="AE157" s="3">
        <f t="shared" si="27"/>
        <v>-8.275815167656772</v>
      </c>
      <c r="AF157" s="3">
        <f t="shared" si="27"/>
        <v>6.508342351147955</v>
      </c>
      <c r="AG157" s="3">
        <f t="shared" si="27"/>
        <v>0.08142628442979663</v>
      </c>
      <c r="AH157" s="2">
        <f t="shared" si="28"/>
        <v>370</v>
      </c>
      <c r="AI157" s="2">
        <f t="shared" si="28"/>
        <v>2</v>
      </c>
      <c r="AL157" s="4">
        <v>156</v>
      </c>
      <c r="AM157" s="4">
        <v>2</v>
      </c>
      <c r="AN157" s="4">
        <v>11</v>
      </c>
      <c r="AO157" s="4">
        <v>12.8</v>
      </c>
    </row>
    <row r="158" spans="1:41" ht="12.75">
      <c r="A158" s="2" t="s">
        <v>78</v>
      </c>
      <c r="B158" s="2">
        <v>-0.006</v>
      </c>
      <c r="C158" s="2">
        <v>0.023</v>
      </c>
      <c r="D158" s="2">
        <v>-0.001</v>
      </c>
      <c r="E158" s="2">
        <v>393</v>
      </c>
      <c r="F158" s="2">
        <f t="shared" si="29"/>
        <v>393</v>
      </c>
      <c r="G158" s="2">
        <f t="shared" si="35"/>
        <v>0</v>
      </c>
      <c r="H158" s="2">
        <v>2</v>
      </c>
      <c r="I158" s="2">
        <f t="shared" si="33"/>
        <v>2</v>
      </c>
      <c r="J158" s="2">
        <v>1.08</v>
      </c>
      <c r="K158" s="2">
        <v>1.1</v>
      </c>
      <c r="L158" s="2">
        <v>151.231</v>
      </c>
      <c r="M158" s="2">
        <v>99.1056</v>
      </c>
      <c r="N158" s="2">
        <v>12.998</v>
      </c>
      <c r="O158" s="2">
        <v>-9.372</v>
      </c>
      <c r="P158" s="2">
        <v>9.033</v>
      </c>
      <c r="Q158" s="2">
        <v>0.16</v>
      </c>
      <c r="R158" s="6">
        <f t="shared" si="34"/>
        <v>0.124</v>
      </c>
      <c r="S158" s="2">
        <f t="shared" si="36"/>
        <v>2.37553099297519</v>
      </c>
      <c r="T158" s="2">
        <f t="shared" si="37"/>
        <v>0.014049202346853473</v>
      </c>
      <c r="U158" s="3">
        <f t="shared" si="30"/>
        <v>-9.452746014927671</v>
      </c>
      <c r="V158" s="3">
        <f t="shared" si="31"/>
        <v>9.11129840131764</v>
      </c>
      <c r="W158" s="3">
        <f t="shared" si="32"/>
        <v>0.16247654674146672</v>
      </c>
      <c r="AE158" s="3">
        <f t="shared" si="27"/>
        <v>-9.452746014927671</v>
      </c>
      <c r="AF158" s="3">
        <f t="shared" si="27"/>
        <v>9.11129840131764</v>
      </c>
      <c r="AG158" s="3">
        <f t="shared" si="27"/>
        <v>0.16247654674146672</v>
      </c>
      <c r="AH158" s="2">
        <f t="shared" si="28"/>
        <v>393</v>
      </c>
      <c r="AI158" s="2">
        <f t="shared" si="28"/>
        <v>0</v>
      </c>
      <c r="AL158" s="4">
        <v>157</v>
      </c>
      <c r="AM158" s="4">
        <v>2</v>
      </c>
      <c r="AN158" s="4">
        <v>11</v>
      </c>
      <c r="AO158" s="4">
        <v>8.1</v>
      </c>
    </row>
    <row r="159" spans="1:41" ht="12.75">
      <c r="A159" s="2" t="s">
        <v>78</v>
      </c>
      <c r="B159" s="2">
        <v>-0.006</v>
      </c>
      <c r="C159" s="2">
        <v>0.023</v>
      </c>
      <c r="D159" s="2">
        <v>-0.001</v>
      </c>
      <c r="E159" s="2">
        <v>391</v>
      </c>
      <c r="F159" s="2">
        <f t="shared" si="29"/>
        <v>391</v>
      </c>
      <c r="G159" s="2">
        <f t="shared" si="35"/>
        <v>0</v>
      </c>
      <c r="H159" s="2">
        <v>2</v>
      </c>
      <c r="I159" s="2">
        <f t="shared" si="33"/>
        <v>2</v>
      </c>
      <c r="J159" s="2">
        <v>1.08</v>
      </c>
      <c r="K159" s="2">
        <v>1.1</v>
      </c>
      <c r="L159" s="2">
        <v>146.725</v>
      </c>
      <c r="M159" s="2">
        <v>98.5309</v>
      </c>
      <c r="N159" s="2">
        <v>15.271</v>
      </c>
      <c r="O159" s="2">
        <v>-10.232</v>
      </c>
      <c r="P159" s="2">
        <v>11.359</v>
      </c>
      <c r="Q159" s="2">
        <v>0.33</v>
      </c>
      <c r="R159" s="6">
        <f t="shared" si="34"/>
        <v>0.163</v>
      </c>
      <c r="S159" s="2">
        <f t="shared" si="36"/>
        <v>2.3047509104898123</v>
      </c>
      <c r="T159" s="2">
        <f t="shared" si="37"/>
        <v>0.023076568836943645</v>
      </c>
      <c r="U159" s="3">
        <f t="shared" si="30"/>
        <v>-10.320021183539685</v>
      </c>
      <c r="V159" s="3">
        <f t="shared" si="31"/>
        <v>11.456794660750047</v>
      </c>
      <c r="W159" s="3">
        <f t="shared" si="32"/>
        <v>0.33325157963306706</v>
      </c>
      <c r="AE159" s="3">
        <f t="shared" si="27"/>
        <v>-10.320021183539685</v>
      </c>
      <c r="AF159" s="3">
        <f t="shared" si="27"/>
        <v>11.456794660750047</v>
      </c>
      <c r="AG159" s="3">
        <f t="shared" si="27"/>
        <v>0.33325157963306706</v>
      </c>
      <c r="AH159" s="2">
        <f t="shared" si="28"/>
        <v>391</v>
      </c>
      <c r="AI159" s="2">
        <f t="shared" si="28"/>
        <v>0</v>
      </c>
      <c r="AL159" s="4">
        <v>158</v>
      </c>
      <c r="AM159" s="4">
        <v>1</v>
      </c>
      <c r="AN159" s="4">
        <v>11</v>
      </c>
      <c r="AO159" s="4">
        <v>16.1</v>
      </c>
    </row>
    <row r="160" spans="1:41" ht="12.75">
      <c r="A160" s="2" t="s">
        <v>78</v>
      </c>
      <c r="B160" s="2">
        <v>-0.006</v>
      </c>
      <c r="C160" s="2">
        <v>0.023</v>
      </c>
      <c r="D160" s="2">
        <v>-0.001</v>
      </c>
      <c r="E160" s="2">
        <v>389</v>
      </c>
      <c r="F160" s="2">
        <f t="shared" si="29"/>
        <v>389</v>
      </c>
      <c r="G160" s="2">
        <f t="shared" si="35"/>
        <v>0</v>
      </c>
      <c r="H160" s="2">
        <v>4</v>
      </c>
      <c r="I160" s="2">
        <f t="shared" si="33"/>
        <v>4</v>
      </c>
      <c r="J160" s="2">
        <v>1.08</v>
      </c>
      <c r="K160" s="2">
        <v>1.1</v>
      </c>
      <c r="L160" s="2">
        <v>141.9029</v>
      </c>
      <c r="M160" s="2">
        <v>97.171</v>
      </c>
      <c r="N160" s="2">
        <v>15.415</v>
      </c>
      <c r="O160" s="2">
        <v>-9.426</v>
      </c>
      <c r="P160" s="2">
        <v>12.206</v>
      </c>
      <c r="Q160" s="2">
        <v>0.663</v>
      </c>
      <c r="R160" s="6">
        <f t="shared" si="34"/>
        <v>0.18600000000000003</v>
      </c>
      <c r="S160" s="2">
        <f t="shared" si="36"/>
        <v>2.2290055408154354</v>
      </c>
      <c r="T160" s="2">
        <f t="shared" si="37"/>
        <v>0.0444378280850275</v>
      </c>
      <c r="U160" s="3">
        <f t="shared" si="30"/>
        <v>-9.513451677666394</v>
      </c>
      <c r="V160" s="3">
        <f t="shared" si="31"/>
        <v>12.318611303871965</v>
      </c>
      <c r="W160" s="3">
        <f t="shared" si="32"/>
        <v>0.6679150499093262</v>
      </c>
      <c r="AE160" s="3">
        <f t="shared" si="27"/>
        <v>-9.513451677666394</v>
      </c>
      <c r="AF160" s="3">
        <f t="shared" si="27"/>
        <v>12.318611303871965</v>
      </c>
      <c r="AG160" s="3">
        <f t="shared" si="27"/>
        <v>0.6679150499093262</v>
      </c>
      <c r="AH160" s="2">
        <f t="shared" si="28"/>
        <v>389</v>
      </c>
      <c r="AI160" s="2">
        <f t="shared" si="28"/>
        <v>0</v>
      </c>
      <c r="AL160" s="4">
        <v>159</v>
      </c>
      <c r="AM160" s="4">
        <v>2</v>
      </c>
      <c r="AN160" s="4">
        <v>13</v>
      </c>
      <c r="AO160" s="4">
        <v>10.2</v>
      </c>
    </row>
    <row r="161" spans="1:41" ht="12.75">
      <c r="A161" s="2" t="s">
        <v>78</v>
      </c>
      <c r="B161" s="2">
        <v>-0.006</v>
      </c>
      <c r="C161" s="2">
        <v>0.023</v>
      </c>
      <c r="D161" s="2">
        <v>-0.001</v>
      </c>
      <c r="E161" s="2">
        <v>494</v>
      </c>
      <c r="F161" s="2">
        <f t="shared" si="29"/>
        <v>494</v>
      </c>
      <c r="G161" s="2">
        <f t="shared" si="35"/>
        <v>0</v>
      </c>
      <c r="H161" s="2">
        <v>2</v>
      </c>
      <c r="I161" s="2">
        <f t="shared" si="33"/>
        <v>2</v>
      </c>
      <c r="J161" s="2">
        <v>1.08</v>
      </c>
      <c r="K161" s="2">
        <v>1.1</v>
      </c>
      <c r="L161" s="2">
        <v>110.2075</v>
      </c>
      <c r="M161" s="2">
        <v>95.4825</v>
      </c>
      <c r="N161" s="2">
        <v>25.38</v>
      </c>
      <c r="O161" s="2">
        <v>-4.047</v>
      </c>
      <c r="P161" s="2">
        <v>25.014</v>
      </c>
      <c r="Q161" s="2">
        <v>1.777</v>
      </c>
      <c r="R161" s="6">
        <f t="shared" si="34"/>
        <v>0.122</v>
      </c>
      <c r="S161" s="2">
        <f t="shared" si="36"/>
        <v>1.7311353618524856</v>
      </c>
      <c r="T161" s="2">
        <f t="shared" si="37"/>
        <v>0.07096072406295928</v>
      </c>
      <c r="U161" s="3">
        <f t="shared" si="30"/>
        <v>-4.065470062746058</v>
      </c>
      <c r="V161" s="3">
        <f t="shared" si="31"/>
        <v>25.123703141774357</v>
      </c>
      <c r="W161" s="3">
        <f t="shared" si="32"/>
        <v>1.7827970771418455</v>
      </c>
      <c r="AE161" s="3">
        <f t="shared" si="27"/>
        <v>-4.065470062746058</v>
      </c>
      <c r="AF161" s="3">
        <f t="shared" si="27"/>
        <v>25.123703141774357</v>
      </c>
      <c r="AG161" s="3">
        <f t="shared" si="27"/>
        <v>1.7827970771418455</v>
      </c>
      <c r="AH161" s="2">
        <f t="shared" si="28"/>
        <v>494</v>
      </c>
      <c r="AI161" s="2">
        <f t="shared" si="28"/>
        <v>0</v>
      </c>
      <c r="AL161" s="4">
        <v>160</v>
      </c>
      <c r="AM161" s="4">
        <v>2</v>
      </c>
      <c r="AN161" s="4">
        <v>11</v>
      </c>
      <c r="AO161" s="4">
        <v>14.5</v>
      </c>
    </row>
    <row r="162" spans="1:41" ht="12.75">
      <c r="A162" s="2" t="s">
        <v>78</v>
      </c>
      <c r="B162" s="2">
        <v>-0.006</v>
      </c>
      <c r="C162" s="2">
        <v>0.023</v>
      </c>
      <c r="D162" s="2">
        <v>-0.001</v>
      </c>
      <c r="E162" s="2">
        <v>442</v>
      </c>
      <c r="F162" s="2">
        <f t="shared" si="29"/>
        <v>442</v>
      </c>
      <c r="G162" s="2">
        <f t="shared" si="35"/>
        <v>0</v>
      </c>
      <c r="H162" s="2">
        <v>2</v>
      </c>
      <c r="I162" s="2">
        <f t="shared" si="33"/>
        <v>2</v>
      </c>
      <c r="J162" s="2">
        <v>1.08</v>
      </c>
      <c r="K162" s="2">
        <v>1.1</v>
      </c>
      <c r="L162" s="2">
        <v>113.194</v>
      </c>
      <c r="M162" s="2">
        <v>95.7167</v>
      </c>
      <c r="N162" s="2">
        <v>23.628</v>
      </c>
      <c r="O162" s="2">
        <v>-4.857</v>
      </c>
      <c r="P162" s="2">
        <v>23.093</v>
      </c>
      <c r="Q162" s="2">
        <v>1.566</v>
      </c>
      <c r="R162" s="6">
        <f t="shared" si="34"/>
        <v>0.171</v>
      </c>
      <c r="S162" s="2">
        <f t="shared" si="36"/>
        <v>1.7780471941522153</v>
      </c>
      <c r="T162" s="2">
        <f t="shared" si="37"/>
        <v>0.06728191906560554</v>
      </c>
      <c r="U162" s="3">
        <f t="shared" si="30"/>
        <v>-4.884760803650225</v>
      </c>
      <c r="V162" s="3">
        <f t="shared" si="31"/>
        <v>23.22535217789899</v>
      </c>
      <c r="W162" s="3">
        <f t="shared" si="32"/>
        <v>1.5732863012735996</v>
      </c>
      <c r="AE162" s="3">
        <f t="shared" si="27"/>
        <v>-4.884760803650225</v>
      </c>
      <c r="AF162" s="3">
        <f t="shared" si="27"/>
        <v>23.22535217789899</v>
      </c>
      <c r="AG162" s="3">
        <f t="shared" si="27"/>
        <v>1.5732863012735996</v>
      </c>
      <c r="AH162" s="2">
        <f t="shared" si="28"/>
        <v>442</v>
      </c>
      <c r="AI162" s="2">
        <f t="shared" si="28"/>
        <v>0</v>
      </c>
      <c r="AL162" s="4">
        <v>161</v>
      </c>
      <c r="AM162" s="4">
        <v>1</v>
      </c>
      <c r="AN162" s="4">
        <v>11</v>
      </c>
      <c r="AO162" s="4">
        <v>20.9</v>
      </c>
    </row>
    <row r="163" spans="1:41" ht="12.75">
      <c r="A163" s="2" t="s">
        <v>78</v>
      </c>
      <c r="B163" s="2">
        <v>-0.006</v>
      </c>
      <c r="C163" s="2">
        <v>0.023</v>
      </c>
      <c r="D163" s="2">
        <v>-0.001</v>
      </c>
      <c r="E163" s="2">
        <v>443</v>
      </c>
      <c r="F163" s="2">
        <f t="shared" si="29"/>
        <v>443</v>
      </c>
      <c r="G163" s="2">
        <f t="shared" si="35"/>
        <v>0</v>
      </c>
      <c r="H163" s="2">
        <v>4</v>
      </c>
      <c r="I163" s="2">
        <f t="shared" si="33"/>
        <v>4</v>
      </c>
      <c r="J163" s="2">
        <v>1.08</v>
      </c>
      <c r="K163" s="2">
        <v>1.1</v>
      </c>
      <c r="L163" s="2">
        <v>118.8021</v>
      </c>
      <c r="M163" s="2">
        <v>95.8087</v>
      </c>
      <c r="N163" s="2">
        <v>22.691</v>
      </c>
      <c r="O163" s="2">
        <v>-6.596</v>
      </c>
      <c r="P163" s="2">
        <v>21.685</v>
      </c>
      <c r="Q163" s="2">
        <v>1.471</v>
      </c>
      <c r="R163" s="6">
        <f t="shared" si="34"/>
        <v>0.14800000000000002</v>
      </c>
      <c r="S163" s="2">
        <f t="shared" si="36"/>
        <v>1.8661390229552</v>
      </c>
      <c r="T163" s="2">
        <f t="shared" si="37"/>
        <v>0.06583678644495428</v>
      </c>
      <c r="U163" s="3">
        <f t="shared" si="30"/>
        <v>-6.632323333422536</v>
      </c>
      <c r="V163" s="3">
        <f t="shared" si="31"/>
        <v>21.802878762382782</v>
      </c>
      <c r="W163" s="3">
        <f t="shared" si="32"/>
        <v>1.4766919427965817</v>
      </c>
      <c r="AE163" s="3">
        <f t="shared" si="27"/>
        <v>-6.632323333422536</v>
      </c>
      <c r="AF163" s="3">
        <f t="shared" si="27"/>
        <v>21.802878762382782</v>
      </c>
      <c r="AG163" s="3">
        <f t="shared" si="27"/>
        <v>1.4766919427965817</v>
      </c>
      <c r="AH163" s="2">
        <f t="shared" si="28"/>
        <v>443</v>
      </c>
      <c r="AI163" s="2">
        <f t="shared" si="28"/>
        <v>0</v>
      </c>
      <c r="AL163" s="4">
        <v>162</v>
      </c>
      <c r="AM163" s="4">
        <v>2</v>
      </c>
      <c r="AN163" s="4">
        <v>11</v>
      </c>
      <c r="AO163" s="4">
        <v>10.3</v>
      </c>
    </row>
    <row r="164" spans="1:41" ht="12.75">
      <c r="A164" s="2" t="s">
        <v>78</v>
      </c>
      <c r="B164" s="2">
        <v>-0.006</v>
      </c>
      <c r="C164" s="2">
        <v>0.023</v>
      </c>
      <c r="D164" s="2">
        <v>-0.001</v>
      </c>
      <c r="E164" s="2">
        <v>414</v>
      </c>
      <c r="F164" s="2">
        <f t="shared" si="29"/>
        <v>414</v>
      </c>
      <c r="G164" s="2">
        <f t="shared" si="35"/>
        <v>0</v>
      </c>
      <c r="H164" s="2">
        <v>2</v>
      </c>
      <c r="I164" s="2">
        <f t="shared" si="33"/>
        <v>2</v>
      </c>
      <c r="J164" s="2">
        <v>1.08</v>
      </c>
      <c r="K164" s="2">
        <v>1.1</v>
      </c>
      <c r="L164" s="2">
        <v>118.9713</v>
      </c>
      <c r="M164" s="2">
        <v>95.8079</v>
      </c>
      <c r="N164" s="2">
        <v>20.777</v>
      </c>
      <c r="O164" s="2">
        <v>-6.093</v>
      </c>
      <c r="P164" s="2">
        <v>19.841</v>
      </c>
      <c r="Q164" s="2">
        <v>1.345</v>
      </c>
      <c r="R164" s="6">
        <f t="shared" si="34"/>
        <v>0.135</v>
      </c>
      <c r="S164" s="2">
        <f t="shared" si="36"/>
        <v>1.868796810340137</v>
      </c>
      <c r="T164" s="2">
        <f t="shared" si="37"/>
        <v>0.06584935281556858</v>
      </c>
      <c r="U164" s="3">
        <f t="shared" si="30"/>
        <v>-6.127525827670894</v>
      </c>
      <c r="V164" s="3">
        <f t="shared" si="31"/>
        <v>19.953296411318355</v>
      </c>
      <c r="W164" s="3">
        <f t="shared" si="32"/>
        <v>1.3506050884248313</v>
      </c>
      <c r="AE164" s="3">
        <f t="shared" si="27"/>
        <v>-6.127525827670894</v>
      </c>
      <c r="AF164" s="3">
        <f t="shared" si="27"/>
        <v>19.953296411318355</v>
      </c>
      <c r="AG164" s="3">
        <f t="shared" si="27"/>
        <v>1.3506050884248313</v>
      </c>
      <c r="AH164" s="2">
        <f t="shared" si="28"/>
        <v>414</v>
      </c>
      <c r="AI164" s="2">
        <f t="shared" si="28"/>
        <v>0</v>
      </c>
      <c r="AL164" s="4">
        <v>163</v>
      </c>
      <c r="AM164" s="4">
        <v>6</v>
      </c>
      <c r="AN164" s="4">
        <v>22</v>
      </c>
      <c r="AO164" s="4">
        <v>14.9</v>
      </c>
    </row>
    <row r="165" spans="1:41" ht="12.75">
      <c r="A165" s="2" t="s">
        <v>78</v>
      </c>
      <c r="B165" s="2">
        <v>-0.006</v>
      </c>
      <c r="C165" s="2">
        <v>0.023</v>
      </c>
      <c r="D165" s="2">
        <v>-0.001</v>
      </c>
      <c r="E165" s="2">
        <v>444</v>
      </c>
      <c r="F165" s="2">
        <f t="shared" si="29"/>
        <v>444</v>
      </c>
      <c r="G165" s="2">
        <f t="shared" si="35"/>
        <v>0</v>
      </c>
      <c r="H165" s="2">
        <v>2</v>
      </c>
      <c r="I165" s="2">
        <f t="shared" si="33"/>
        <v>2</v>
      </c>
      <c r="J165" s="2">
        <v>1.08</v>
      </c>
      <c r="K165" s="2">
        <v>1.1</v>
      </c>
      <c r="L165" s="2">
        <v>124.274</v>
      </c>
      <c r="M165" s="2">
        <v>96.4081</v>
      </c>
      <c r="N165" s="2">
        <v>21.968</v>
      </c>
      <c r="O165" s="2">
        <v>-8.167</v>
      </c>
      <c r="P165" s="2">
        <v>20.381</v>
      </c>
      <c r="Q165" s="2">
        <v>1.217</v>
      </c>
      <c r="R165" s="6">
        <f t="shared" si="34"/>
        <v>0.07200000000000001</v>
      </c>
      <c r="S165" s="2">
        <f t="shared" si="36"/>
        <v>1.9520914271610899</v>
      </c>
      <c r="T165" s="2">
        <f t="shared" si="37"/>
        <v>0.05642143326214577</v>
      </c>
      <c r="U165" s="3">
        <f t="shared" si="30"/>
        <v>-8.199738611819392</v>
      </c>
      <c r="V165" s="3">
        <f t="shared" si="31"/>
        <v>20.460584931454164</v>
      </c>
      <c r="W165" s="3">
        <f t="shared" si="32"/>
        <v>1.219838629820289</v>
      </c>
      <c r="AE165" s="3">
        <f t="shared" si="27"/>
        <v>-8.199738611819392</v>
      </c>
      <c r="AF165" s="3">
        <f t="shared" si="27"/>
        <v>20.460584931454164</v>
      </c>
      <c r="AG165" s="3">
        <f t="shared" si="27"/>
        <v>1.219838629820289</v>
      </c>
      <c r="AH165" s="2">
        <f t="shared" si="28"/>
        <v>444</v>
      </c>
      <c r="AI165" s="2">
        <f t="shared" si="28"/>
        <v>0</v>
      </c>
      <c r="AL165" s="4">
        <v>164</v>
      </c>
      <c r="AM165" s="4">
        <v>2</v>
      </c>
      <c r="AN165" s="4">
        <v>13</v>
      </c>
      <c r="AO165" s="4">
        <v>7.5</v>
      </c>
    </row>
    <row r="166" spans="1:41" ht="12.75">
      <c r="A166" s="2" t="s">
        <v>78</v>
      </c>
      <c r="B166" s="2">
        <v>-0.006</v>
      </c>
      <c r="C166" s="2">
        <v>0.023</v>
      </c>
      <c r="D166" s="2">
        <v>-0.001</v>
      </c>
      <c r="E166" s="2">
        <v>410</v>
      </c>
      <c r="F166" s="2">
        <f t="shared" si="29"/>
        <v>410</v>
      </c>
      <c r="G166" s="2">
        <f t="shared" si="35"/>
        <v>0</v>
      </c>
      <c r="H166" s="2">
        <v>2</v>
      </c>
      <c r="I166" s="2">
        <f t="shared" si="33"/>
        <v>2</v>
      </c>
      <c r="J166" s="2">
        <v>1.08</v>
      </c>
      <c r="K166" s="2">
        <v>1.1</v>
      </c>
      <c r="L166" s="2">
        <v>123.053</v>
      </c>
      <c r="M166" s="2">
        <v>96.4071</v>
      </c>
      <c r="N166" s="2">
        <v>20.019</v>
      </c>
      <c r="O166" s="2">
        <v>-7.086</v>
      </c>
      <c r="P166" s="2">
        <v>18.714</v>
      </c>
      <c r="Q166" s="2">
        <v>1.107</v>
      </c>
      <c r="R166" s="6">
        <f t="shared" si="34"/>
        <v>0.109</v>
      </c>
      <c r="S166" s="2">
        <f t="shared" si="36"/>
        <v>1.9329120040109242</v>
      </c>
      <c r="T166" s="2">
        <f t="shared" si="37"/>
        <v>0.056437141225413656</v>
      </c>
      <c r="U166" s="3">
        <f t="shared" si="30"/>
        <v>-7.1234701156412426</v>
      </c>
      <c r="V166" s="3">
        <f t="shared" si="31"/>
        <v>18.81151768182463</v>
      </c>
      <c r="W166" s="3">
        <f t="shared" si="32"/>
        <v>1.1112896453836667</v>
      </c>
      <c r="AE166" s="3">
        <f t="shared" si="27"/>
        <v>-7.1234701156412426</v>
      </c>
      <c r="AF166" s="3">
        <f t="shared" si="27"/>
        <v>18.81151768182463</v>
      </c>
      <c r="AG166" s="3">
        <f t="shared" si="27"/>
        <v>1.1112896453836667</v>
      </c>
      <c r="AH166" s="2">
        <f t="shared" si="28"/>
        <v>410</v>
      </c>
      <c r="AI166" s="2">
        <f t="shared" si="28"/>
        <v>0</v>
      </c>
      <c r="AL166" s="4">
        <v>165</v>
      </c>
      <c r="AM166" s="4">
        <v>2</v>
      </c>
      <c r="AN166" s="4">
        <v>11</v>
      </c>
      <c r="AO166" s="4">
        <v>9.9</v>
      </c>
    </row>
    <row r="167" spans="1:41" ht="12.75">
      <c r="A167" s="2" t="s">
        <v>78</v>
      </c>
      <c r="B167" s="2">
        <v>-0.006</v>
      </c>
      <c r="C167" s="2">
        <v>0.023</v>
      </c>
      <c r="D167" s="2">
        <v>-0.001</v>
      </c>
      <c r="E167" s="2">
        <v>411</v>
      </c>
      <c r="F167" s="2">
        <f t="shared" si="29"/>
        <v>411</v>
      </c>
      <c r="G167" s="2">
        <f t="shared" si="35"/>
        <v>0</v>
      </c>
      <c r="H167" s="2">
        <v>2</v>
      </c>
      <c r="I167" s="2">
        <f t="shared" si="33"/>
        <v>2</v>
      </c>
      <c r="J167" s="2">
        <v>1.08</v>
      </c>
      <c r="K167" s="2">
        <v>1.1</v>
      </c>
      <c r="L167" s="2">
        <v>123.9029</v>
      </c>
      <c r="M167" s="2">
        <v>96.4064</v>
      </c>
      <c r="N167" s="2">
        <v>18.499</v>
      </c>
      <c r="O167" s="2">
        <v>-6.779</v>
      </c>
      <c r="P167" s="2">
        <v>17.206</v>
      </c>
      <c r="Q167" s="2">
        <v>1.022</v>
      </c>
      <c r="R167" s="6">
        <f t="shared" si="34"/>
        <v>0.18</v>
      </c>
      <c r="S167" s="2">
        <f t="shared" si="36"/>
        <v>1.9462622019923541</v>
      </c>
      <c r="T167" s="2">
        <f t="shared" si="37"/>
        <v>0.056448136799701176</v>
      </c>
      <c r="U167" s="3">
        <f t="shared" si="30"/>
        <v>-6.83014628642291</v>
      </c>
      <c r="V167" s="3">
        <f t="shared" si="31"/>
        <v>17.335929614607938</v>
      </c>
      <c r="W167" s="3">
        <f t="shared" si="32"/>
        <v>1.027757249209016</v>
      </c>
      <c r="AE167" s="3">
        <f t="shared" si="27"/>
        <v>-6.83014628642291</v>
      </c>
      <c r="AF167" s="3">
        <f t="shared" si="27"/>
        <v>17.335929614607938</v>
      </c>
      <c r="AG167" s="3">
        <f t="shared" si="27"/>
        <v>1.027757249209016</v>
      </c>
      <c r="AH167" s="2">
        <f t="shared" si="28"/>
        <v>411</v>
      </c>
      <c r="AI167" s="2">
        <f t="shared" si="28"/>
        <v>0</v>
      </c>
      <c r="AL167" s="4">
        <v>166</v>
      </c>
      <c r="AM167" s="4">
        <v>2</v>
      </c>
      <c r="AN167" s="4">
        <v>11</v>
      </c>
      <c r="AO167" s="4">
        <v>10.7</v>
      </c>
    </row>
    <row r="168" spans="1:41" ht="12.75">
      <c r="A168" s="2" t="s">
        <v>78</v>
      </c>
      <c r="B168" s="2">
        <v>-0.006</v>
      </c>
      <c r="C168" s="2">
        <v>0.023</v>
      </c>
      <c r="D168" s="2">
        <v>-0.001</v>
      </c>
      <c r="E168" s="2" t="s">
        <v>85</v>
      </c>
      <c r="F168" s="2">
        <f t="shared" si="29"/>
        <v>413</v>
      </c>
      <c r="G168" s="2">
        <f t="shared" si="35"/>
        <v>1</v>
      </c>
      <c r="H168" s="2">
        <v>6</v>
      </c>
      <c r="I168" s="2">
        <f t="shared" si="33"/>
        <v>6</v>
      </c>
      <c r="J168" s="2">
        <v>1.08</v>
      </c>
      <c r="K168" s="2">
        <v>1.1</v>
      </c>
      <c r="L168" s="2">
        <v>123.981</v>
      </c>
      <c r="M168" s="2">
        <v>96.8632</v>
      </c>
      <c r="N168" s="2">
        <v>17.249</v>
      </c>
      <c r="O168" s="2">
        <v>-6.343</v>
      </c>
      <c r="P168" s="2">
        <v>16.043</v>
      </c>
      <c r="Q168" s="2">
        <v>0.827</v>
      </c>
      <c r="R168" s="6">
        <f t="shared" si="34"/>
        <v>0.22899999999999998</v>
      </c>
      <c r="S168" s="2">
        <f t="shared" si="36"/>
        <v>1.9474889939235809</v>
      </c>
      <c r="T168" s="2">
        <f t="shared" si="37"/>
        <v>0.04927273917890207</v>
      </c>
      <c r="U168" s="3">
        <f t="shared" si="30"/>
        <v>-6.403730410414721</v>
      </c>
      <c r="V168" s="3">
        <f t="shared" si="31"/>
        <v>16.19592307573617</v>
      </c>
      <c r="W168" s="3">
        <f t="shared" si="32"/>
        <v>0.8342010654326047</v>
      </c>
      <c r="X168" s="2">
        <f>U168-U169</f>
        <v>-1.3147949213416803</v>
      </c>
      <c r="Y168" s="2">
        <f>V168-V169</f>
        <v>-0.23982317861089086</v>
      </c>
      <c r="Z168" s="2">
        <f>W168-W169</f>
        <v>0.034714185845507006</v>
      </c>
      <c r="AA168" s="2">
        <f>X168/2+U169</f>
        <v>-5.746332949743881</v>
      </c>
      <c r="AB168" s="2">
        <f>Y168/2+V169</f>
        <v>16.315834665041617</v>
      </c>
      <c r="AC168" s="2">
        <f>Z168/2+W169</f>
        <v>0.8168439725098513</v>
      </c>
      <c r="AE168" s="3">
        <f t="shared" si="27"/>
        <v>-5.746332949743881</v>
      </c>
      <c r="AF168" s="3">
        <f t="shared" si="27"/>
        <v>16.315834665041617</v>
      </c>
      <c r="AG168" s="3">
        <f t="shared" si="27"/>
        <v>0.8168439725098513</v>
      </c>
      <c r="AH168" s="2">
        <f t="shared" si="28"/>
        <v>413</v>
      </c>
      <c r="AI168" s="2">
        <f t="shared" si="28"/>
        <v>1</v>
      </c>
      <c r="AL168" s="4">
        <v>167</v>
      </c>
      <c r="AM168" s="4">
        <v>2</v>
      </c>
      <c r="AN168" s="4">
        <v>11</v>
      </c>
      <c r="AO168" s="4">
        <v>13.8</v>
      </c>
    </row>
    <row r="169" spans="1:41" ht="12.75">
      <c r="A169" s="2" t="s">
        <v>78</v>
      </c>
      <c r="B169" s="2">
        <v>-0.006</v>
      </c>
      <c r="C169" s="2">
        <v>0.023</v>
      </c>
      <c r="D169" s="2">
        <v>-0.001</v>
      </c>
      <c r="E169" s="2" t="s">
        <v>86</v>
      </c>
      <c r="F169" s="2">
        <f t="shared" si="29"/>
        <v>413</v>
      </c>
      <c r="G169" s="2">
        <f t="shared" si="35"/>
        <v>2</v>
      </c>
      <c r="H169" s="2">
        <v>6</v>
      </c>
      <c r="I169" s="2">
        <f t="shared" si="33"/>
        <v>6</v>
      </c>
      <c r="J169" s="2">
        <v>1.08</v>
      </c>
      <c r="K169" s="2">
        <v>1.1</v>
      </c>
      <c r="L169" s="2">
        <v>119.1194</v>
      </c>
      <c r="M169" s="2">
        <v>96.9534</v>
      </c>
      <c r="N169" s="2">
        <v>17.037</v>
      </c>
      <c r="O169" s="2">
        <v>-5.04</v>
      </c>
      <c r="P169" s="2">
        <v>16.279</v>
      </c>
      <c r="Q169" s="2">
        <v>0.793</v>
      </c>
      <c r="R169" s="6">
        <f t="shared" si="34"/>
        <v>0.22899999999999998</v>
      </c>
      <c r="S169" s="2">
        <f t="shared" si="36"/>
        <v>1.87112315970012</v>
      </c>
      <c r="T169" s="2">
        <f t="shared" si="37"/>
        <v>0.04785588089213322</v>
      </c>
      <c r="U169" s="3">
        <f t="shared" si="30"/>
        <v>-5.088935489073041</v>
      </c>
      <c r="V169" s="3">
        <f t="shared" si="31"/>
        <v>16.435746254347062</v>
      </c>
      <c r="W169" s="3">
        <f t="shared" si="32"/>
        <v>0.7994868795870977</v>
      </c>
      <c r="AE169" s="3">
        <f t="shared" si="27"/>
        <v>-5.088935489073041</v>
      </c>
      <c r="AF169" s="3">
        <f t="shared" si="27"/>
        <v>16.435746254347062</v>
      </c>
      <c r="AG169" s="3">
        <f t="shared" si="27"/>
        <v>0.7994868795870977</v>
      </c>
      <c r="AH169" s="2">
        <f t="shared" si="28"/>
        <v>413</v>
      </c>
      <c r="AI169" s="2">
        <f t="shared" si="28"/>
        <v>2</v>
      </c>
      <c r="AL169" s="4">
        <v>168</v>
      </c>
      <c r="AM169" s="4">
        <v>2</v>
      </c>
      <c r="AN169" s="4">
        <v>11</v>
      </c>
      <c r="AO169" s="4">
        <v>22.9</v>
      </c>
    </row>
    <row r="170" spans="1:41" ht="12.75">
      <c r="A170" s="2" t="s">
        <v>78</v>
      </c>
      <c r="B170" s="2">
        <v>-0.006</v>
      </c>
      <c r="C170" s="2">
        <v>0.023</v>
      </c>
      <c r="D170" s="2">
        <v>-0.001</v>
      </c>
      <c r="E170" s="2">
        <v>388</v>
      </c>
      <c r="F170" s="2">
        <f t="shared" si="29"/>
        <v>388</v>
      </c>
      <c r="G170" s="2">
        <f t="shared" si="35"/>
        <v>0</v>
      </c>
      <c r="H170" s="2">
        <v>2</v>
      </c>
      <c r="I170" s="2">
        <f t="shared" si="33"/>
        <v>2</v>
      </c>
      <c r="J170" s="2">
        <v>1.08</v>
      </c>
      <c r="K170" s="2">
        <v>1.1</v>
      </c>
      <c r="L170" s="2">
        <v>123.0097</v>
      </c>
      <c r="M170" s="2">
        <v>98.3514</v>
      </c>
      <c r="N170" s="2">
        <v>12.387</v>
      </c>
      <c r="O170" s="2">
        <v>-4.385</v>
      </c>
      <c r="P170" s="2">
        <v>11.606</v>
      </c>
      <c r="Q170" s="2">
        <v>0.299</v>
      </c>
      <c r="R170" s="6">
        <f t="shared" si="34"/>
        <v>0.171</v>
      </c>
      <c r="S170" s="2">
        <f t="shared" si="36"/>
        <v>1.9322318492014219</v>
      </c>
      <c r="T170" s="2">
        <f t="shared" si="37"/>
        <v>0.025896148243540473</v>
      </c>
      <c r="U170" s="3">
        <f t="shared" si="30"/>
        <v>-4.432688817800949</v>
      </c>
      <c r="V170" s="3">
        <f t="shared" si="31"/>
        <v>11.73249595063442</v>
      </c>
      <c r="W170" s="3">
        <f t="shared" si="32"/>
        <v>0.3019536101299528</v>
      </c>
      <c r="AE170" s="3">
        <f t="shared" si="27"/>
        <v>-4.432688817800949</v>
      </c>
      <c r="AF170" s="3">
        <f t="shared" si="27"/>
        <v>11.73249595063442</v>
      </c>
      <c r="AG170" s="3">
        <f t="shared" si="27"/>
        <v>0.3019536101299528</v>
      </c>
      <c r="AH170" s="2">
        <f t="shared" si="28"/>
        <v>388</v>
      </c>
      <c r="AI170" s="2">
        <f t="shared" si="28"/>
        <v>0</v>
      </c>
      <c r="AL170" s="4">
        <v>169</v>
      </c>
      <c r="AM170" s="4">
        <v>2</v>
      </c>
      <c r="AN170" s="4">
        <v>13</v>
      </c>
      <c r="AO170" s="4">
        <v>11.2</v>
      </c>
    </row>
    <row r="171" spans="1:41" ht="12.75">
      <c r="A171" s="2" t="s">
        <v>78</v>
      </c>
      <c r="B171" s="2">
        <v>-0.006</v>
      </c>
      <c r="C171" s="2">
        <v>0.023</v>
      </c>
      <c r="D171" s="2">
        <v>-0.001</v>
      </c>
      <c r="E171" s="2">
        <v>395</v>
      </c>
      <c r="F171" s="2">
        <f t="shared" si="29"/>
        <v>395</v>
      </c>
      <c r="G171" s="2">
        <f t="shared" si="35"/>
        <v>0</v>
      </c>
      <c r="H171" s="2">
        <v>2</v>
      </c>
      <c r="I171" s="2">
        <f t="shared" si="33"/>
        <v>2</v>
      </c>
      <c r="J171" s="2">
        <v>1.08</v>
      </c>
      <c r="K171" s="2">
        <v>1.1</v>
      </c>
      <c r="L171" s="2">
        <v>150.5996</v>
      </c>
      <c r="M171" s="2">
        <v>99.0921</v>
      </c>
      <c r="N171" s="2">
        <v>16.214</v>
      </c>
      <c r="O171" s="2">
        <v>-11.577</v>
      </c>
      <c r="P171" s="2">
        <v>11.378</v>
      </c>
      <c r="Q171" s="2">
        <v>0.209</v>
      </c>
      <c r="R171" s="6">
        <f t="shared" si="34"/>
        <v>0.083</v>
      </c>
      <c r="S171" s="2">
        <f t="shared" si="36"/>
        <v>2.3656129849678074</v>
      </c>
      <c r="T171" s="2">
        <f t="shared" si="37"/>
        <v>0.014261259850970598</v>
      </c>
      <c r="U171" s="3">
        <f t="shared" si="30"/>
        <v>-11.642625877903319</v>
      </c>
      <c r="V171" s="3">
        <f t="shared" si="31"/>
        <v>11.442465777781136</v>
      </c>
      <c r="W171" s="3">
        <f t="shared" si="32"/>
        <v>0.21081605139308982</v>
      </c>
      <c r="AE171" s="3">
        <f t="shared" si="27"/>
        <v>-11.642625877903319</v>
      </c>
      <c r="AF171" s="3">
        <f t="shared" si="27"/>
        <v>11.442465777781136</v>
      </c>
      <c r="AG171" s="3">
        <f t="shared" si="27"/>
        <v>0.21081605139308982</v>
      </c>
      <c r="AH171" s="2">
        <f t="shared" si="28"/>
        <v>395</v>
      </c>
      <c r="AI171" s="2">
        <f t="shared" si="28"/>
        <v>0</v>
      </c>
      <c r="AL171" s="4">
        <v>170</v>
      </c>
      <c r="AM171" s="4">
        <v>4</v>
      </c>
      <c r="AN171" s="4">
        <v>11</v>
      </c>
      <c r="AO171" s="4">
        <v>20</v>
      </c>
    </row>
    <row r="172" spans="1:41" ht="12.75">
      <c r="A172" s="2" t="s">
        <v>78</v>
      </c>
      <c r="B172" s="2">
        <v>-0.006</v>
      </c>
      <c r="C172" s="2">
        <v>0.023</v>
      </c>
      <c r="D172" s="2">
        <v>-0.001</v>
      </c>
      <c r="E172" s="2">
        <v>398</v>
      </c>
      <c r="F172" s="2">
        <f t="shared" si="29"/>
        <v>398</v>
      </c>
      <c r="G172" s="2">
        <f t="shared" si="35"/>
        <v>0</v>
      </c>
      <c r="H172" s="2">
        <v>3</v>
      </c>
      <c r="I172" s="2">
        <f t="shared" si="33"/>
        <v>4</v>
      </c>
      <c r="J172" s="2">
        <v>1.08</v>
      </c>
      <c r="K172" s="2">
        <v>1.1</v>
      </c>
      <c r="L172" s="2">
        <v>150.9615</v>
      </c>
      <c r="M172" s="2">
        <v>96.5149</v>
      </c>
      <c r="N172" s="2">
        <v>21.4</v>
      </c>
      <c r="O172" s="2">
        <v>-15.342</v>
      </c>
      <c r="P172" s="2">
        <v>14.902</v>
      </c>
      <c r="Q172" s="2">
        <v>1.149</v>
      </c>
      <c r="R172" s="6">
        <f t="shared" si="34"/>
        <v>0.35200000000000004</v>
      </c>
      <c r="S172" s="2">
        <f t="shared" si="36"/>
        <v>2.371297696874478</v>
      </c>
      <c r="T172" s="2">
        <f t="shared" si="37"/>
        <v>0.054743822785128904</v>
      </c>
      <c r="U172" s="3">
        <f t="shared" si="30"/>
        <v>-15.503843334810112</v>
      </c>
      <c r="V172" s="3">
        <f t="shared" si="31"/>
        <v>15.059639658786224</v>
      </c>
      <c r="W172" s="3">
        <f t="shared" si="32"/>
        <v>1.1595628454401337</v>
      </c>
      <c r="AE172" s="3">
        <f t="shared" si="27"/>
        <v>-15.503843334810112</v>
      </c>
      <c r="AF172" s="3">
        <f t="shared" si="27"/>
        <v>15.059639658786224</v>
      </c>
      <c r="AG172" s="3">
        <f t="shared" si="27"/>
        <v>1.1595628454401337</v>
      </c>
      <c r="AH172" s="2">
        <f t="shared" si="28"/>
        <v>398</v>
      </c>
      <c r="AI172" s="2">
        <f t="shared" si="28"/>
        <v>0</v>
      </c>
      <c r="AL172" s="4">
        <v>171</v>
      </c>
      <c r="AM172" s="4">
        <v>4</v>
      </c>
      <c r="AN172" s="4">
        <v>11</v>
      </c>
      <c r="AO172" s="4">
        <v>11</v>
      </c>
    </row>
    <row r="173" spans="1:41" ht="12.75">
      <c r="A173" s="2" t="s">
        <v>78</v>
      </c>
      <c r="B173" s="2">
        <v>-0.006</v>
      </c>
      <c r="C173" s="2">
        <v>0.023</v>
      </c>
      <c r="D173" s="2">
        <v>-0.001</v>
      </c>
      <c r="E173" s="2">
        <v>357</v>
      </c>
      <c r="F173" s="2">
        <f t="shared" si="29"/>
        <v>357</v>
      </c>
      <c r="G173" s="2">
        <f t="shared" si="35"/>
        <v>0</v>
      </c>
      <c r="H173" s="2">
        <v>6</v>
      </c>
      <c r="I173" s="2">
        <f t="shared" si="33"/>
        <v>6</v>
      </c>
      <c r="J173" s="2">
        <v>1.08</v>
      </c>
      <c r="K173" s="2">
        <v>1.1</v>
      </c>
      <c r="L173" s="2">
        <v>158.309</v>
      </c>
      <c r="M173" s="2">
        <v>97.9549</v>
      </c>
      <c r="N173" s="2">
        <v>17.914</v>
      </c>
      <c r="O173" s="2">
        <v>-14.207</v>
      </c>
      <c r="P173" s="2">
        <v>10.928</v>
      </c>
      <c r="Q173" s="2">
        <v>0.553</v>
      </c>
      <c r="R173" s="6">
        <f t="shared" si="34"/>
        <v>0.201</v>
      </c>
      <c r="S173" s="2">
        <f t="shared" si="36"/>
        <v>2.486711956985733</v>
      </c>
      <c r="T173" s="2">
        <f t="shared" si="37"/>
        <v>0.03212435567928229</v>
      </c>
      <c r="U173" s="3">
        <f t="shared" si="30"/>
        <v>-14.325934948166077</v>
      </c>
      <c r="V173" s="3">
        <f t="shared" si="31"/>
        <v>11.01977129750942</v>
      </c>
      <c r="W173" s="3">
        <f t="shared" si="32"/>
        <v>0.5576046758825834</v>
      </c>
      <c r="AE173" s="3">
        <f t="shared" si="27"/>
        <v>-14.325934948166077</v>
      </c>
      <c r="AF173" s="3">
        <f t="shared" si="27"/>
        <v>11.01977129750942</v>
      </c>
      <c r="AG173" s="3">
        <f t="shared" si="27"/>
        <v>0.5576046758825834</v>
      </c>
      <c r="AH173" s="2">
        <f t="shared" si="28"/>
        <v>357</v>
      </c>
      <c r="AI173" s="2">
        <f t="shared" si="28"/>
        <v>0</v>
      </c>
      <c r="AL173" s="4">
        <v>172</v>
      </c>
      <c r="AM173" s="4">
        <v>2</v>
      </c>
      <c r="AN173" s="4">
        <v>11</v>
      </c>
      <c r="AO173" s="4">
        <v>9.4</v>
      </c>
    </row>
    <row r="174" spans="1:41" ht="12.75">
      <c r="A174" s="2" t="s">
        <v>78</v>
      </c>
      <c r="B174" s="2">
        <v>-0.006</v>
      </c>
      <c r="C174" s="2">
        <v>0.023</v>
      </c>
      <c r="D174" s="2">
        <v>-0.001</v>
      </c>
      <c r="E174" s="2">
        <v>356</v>
      </c>
      <c r="F174" s="2">
        <f t="shared" si="29"/>
        <v>356</v>
      </c>
      <c r="G174" s="2">
        <f t="shared" si="35"/>
        <v>0</v>
      </c>
      <c r="H174" s="2">
        <v>4</v>
      </c>
      <c r="I174" s="2">
        <f t="shared" si="33"/>
        <v>4</v>
      </c>
      <c r="J174" s="2">
        <v>1.08</v>
      </c>
      <c r="K174" s="2">
        <v>1.1</v>
      </c>
      <c r="L174" s="2">
        <v>161.1219</v>
      </c>
      <c r="M174" s="2">
        <v>97.4702</v>
      </c>
      <c r="N174" s="2">
        <v>20.679</v>
      </c>
      <c r="O174" s="2">
        <v>-16.934</v>
      </c>
      <c r="P174" s="2">
        <v>11.872</v>
      </c>
      <c r="Q174" s="2">
        <v>0.799</v>
      </c>
      <c r="R174" s="6">
        <f t="shared" si="34"/>
        <v>0.154</v>
      </c>
      <c r="S174" s="2">
        <f t="shared" si="36"/>
        <v>2.5308968868621466</v>
      </c>
      <c r="T174" s="2">
        <f t="shared" si="37"/>
        <v>0.039738005475256966</v>
      </c>
      <c r="U174" s="3">
        <f t="shared" si="30"/>
        <v>-17.037843209863812</v>
      </c>
      <c r="V174" s="3">
        <f t="shared" si="31"/>
        <v>11.944523923566084</v>
      </c>
      <c r="W174" s="3">
        <f t="shared" si="32"/>
        <v>0.8035849833843319</v>
      </c>
      <c r="AE174" s="3">
        <f t="shared" si="27"/>
        <v>-17.037843209863812</v>
      </c>
      <c r="AF174" s="3">
        <f t="shared" si="27"/>
        <v>11.944523923566084</v>
      </c>
      <c r="AG174" s="3">
        <f t="shared" si="27"/>
        <v>0.8035849833843319</v>
      </c>
      <c r="AH174" s="2">
        <f t="shared" si="28"/>
        <v>356</v>
      </c>
      <c r="AI174" s="2">
        <f t="shared" si="28"/>
        <v>0</v>
      </c>
      <c r="AL174" s="4">
        <v>173</v>
      </c>
      <c r="AM174" s="4">
        <v>2</v>
      </c>
      <c r="AN174" s="4">
        <v>11</v>
      </c>
      <c r="AO174" s="4">
        <v>7.5</v>
      </c>
    </row>
    <row r="175" spans="1:41" ht="12.75">
      <c r="A175" s="2" t="s">
        <v>78</v>
      </c>
      <c r="B175" s="2">
        <v>-0.006</v>
      </c>
      <c r="C175" s="2">
        <v>0.023</v>
      </c>
      <c r="D175" s="2">
        <v>-0.001</v>
      </c>
      <c r="E175" s="2">
        <v>355</v>
      </c>
      <c r="F175" s="2">
        <f t="shared" si="29"/>
        <v>355</v>
      </c>
      <c r="G175" s="2">
        <f t="shared" si="35"/>
        <v>0</v>
      </c>
      <c r="H175" s="2">
        <v>2</v>
      </c>
      <c r="I175" s="2">
        <f t="shared" si="33"/>
        <v>2</v>
      </c>
      <c r="J175" s="2">
        <v>1.08</v>
      </c>
      <c r="K175" s="2">
        <v>1.1</v>
      </c>
      <c r="L175" s="2">
        <v>164.2736</v>
      </c>
      <c r="M175" s="2">
        <v>98.3636</v>
      </c>
      <c r="N175" s="2">
        <v>20.034</v>
      </c>
      <c r="O175" s="2">
        <v>-16.962</v>
      </c>
      <c r="P175" s="2">
        <v>10.681</v>
      </c>
      <c r="Q175" s="2">
        <v>0.493</v>
      </c>
      <c r="R175" s="6">
        <f t="shared" si="34"/>
        <v>0.11599999999999999</v>
      </c>
      <c r="S175" s="2">
        <f t="shared" si="36"/>
        <v>2.5804036746937413</v>
      </c>
      <c r="T175" s="2">
        <f t="shared" si="37"/>
        <v>0.025704511091671378</v>
      </c>
      <c r="U175" s="3">
        <f t="shared" si="30"/>
        <v>-17.053046091103425</v>
      </c>
      <c r="V175" s="3">
        <f t="shared" si="31"/>
        <v>10.738894158672602</v>
      </c>
      <c r="W175" s="3">
        <f t="shared" si="32"/>
        <v>0.49539816654128543</v>
      </c>
      <c r="AE175" s="3">
        <f t="shared" si="27"/>
        <v>-17.053046091103425</v>
      </c>
      <c r="AF175" s="3">
        <f t="shared" si="27"/>
        <v>10.738894158672602</v>
      </c>
      <c r="AG175" s="3">
        <f t="shared" si="27"/>
        <v>0.49539816654128543</v>
      </c>
      <c r="AH175" s="2">
        <f t="shared" si="28"/>
        <v>355</v>
      </c>
      <c r="AI175" s="2">
        <f t="shared" si="28"/>
        <v>0</v>
      </c>
      <c r="AL175" s="4">
        <v>174</v>
      </c>
      <c r="AM175" s="4">
        <v>2</v>
      </c>
      <c r="AN175" s="4">
        <v>11</v>
      </c>
      <c r="AO175" s="4">
        <v>21.8</v>
      </c>
    </row>
    <row r="176" spans="1:41" ht="12.75">
      <c r="A176" s="2" t="s">
        <v>78</v>
      </c>
      <c r="B176" s="2">
        <v>-0.006</v>
      </c>
      <c r="C176" s="2">
        <v>0.023</v>
      </c>
      <c r="D176" s="2">
        <v>-0.001</v>
      </c>
      <c r="E176" s="2">
        <v>358</v>
      </c>
      <c r="F176" s="2">
        <f t="shared" si="29"/>
        <v>358</v>
      </c>
      <c r="G176" s="2">
        <f t="shared" si="35"/>
        <v>0</v>
      </c>
      <c r="H176" s="2">
        <v>2</v>
      </c>
      <c r="I176" s="2">
        <f t="shared" si="33"/>
        <v>2</v>
      </c>
      <c r="J176" s="2">
        <v>1.08</v>
      </c>
      <c r="K176" s="2">
        <v>1.1</v>
      </c>
      <c r="L176" s="2">
        <v>165.0775</v>
      </c>
      <c r="M176" s="2">
        <v>98.478</v>
      </c>
      <c r="N176" s="2">
        <v>18.372</v>
      </c>
      <c r="O176" s="2">
        <v>-15.678</v>
      </c>
      <c r="P176" s="2">
        <v>9.601</v>
      </c>
      <c r="Q176" s="2">
        <v>0.417</v>
      </c>
      <c r="R176" s="6">
        <f t="shared" si="34"/>
        <v>0.131</v>
      </c>
      <c r="S176" s="2">
        <f t="shared" si="36"/>
        <v>2.5930313063648454</v>
      </c>
      <c r="T176" s="2">
        <f t="shared" si="37"/>
        <v>0.023907520093818357</v>
      </c>
      <c r="U176" s="3">
        <f t="shared" si="30"/>
        <v>-15.776424726603105</v>
      </c>
      <c r="V176" s="3">
        <f t="shared" si="31"/>
        <v>9.660740503034354</v>
      </c>
      <c r="W176" s="3">
        <f t="shared" si="32"/>
        <v>0.4197529121082777</v>
      </c>
      <c r="AE176" s="3">
        <f t="shared" si="27"/>
        <v>-15.776424726603105</v>
      </c>
      <c r="AF176" s="3">
        <f t="shared" si="27"/>
        <v>9.660740503034354</v>
      </c>
      <c r="AG176" s="3">
        <f t="shared" si="27"/>
        <v>0.4197529121082777</v>
      </c>
      <c r="AH176" s="2">
        <f t="shared" si="28"/>
        <v>358</v>
      </c>
      <c r="AI176" s="2">
        <f t="shared" si="28"/>
        <v>0</v>
      </c>
      <c r="AL176" s="4">
        <v>175</v>
      </c>
      <c r="AM176" s="4">
        <v>3</v>
      </c>
      <c r="AN176" s="4">
        <v>11</v>
      </c>
      <c r="AO176" s="4">
        <v>15.9</v>
      </c>
    </row>
    <row r="177" spans="1:41" ht="12.75">
      <c r="A177" s="2" t="s">
        <v>78</v>
      </c>
      <c r="B177" s="2">
        <v>-0.006</v>
      </c>
      <c r="C177" s="2">
        <v>0.023</v>
      </c>
      <c r="D177" s="2">
        <v>-0.001</v>
      </c>
      <c r="E177" s="2">
        <v>43</v>
      </c>
      <c r="F177" s="2">
        <f t="shared" si="29"/>
        <v>43</v>
      </c>
      <c r="G177" s="2">
        <f t="shared" si="35"/>
        <v>0</v>
      </c>
      <c r="H177" s="2">
        <v>2</v>
      </c>
      <c r="I177" s="2">
        <f t="shared" si="33"/>
        <v>2</v>
      </c>
      <c r="J177" s="2">
        <v>1.08</v>
      </c>
      <c r="K177" s="2">
        <v>1.1</v>
      </c>
      <c r="L177" s="2">
        <v>302.8204</v>
      </c>
      <c r="M177" s="2">
        <v>99.9063</v>
      </c>
      <c r="N177" s="2">
        <v>9.538</v>
      </c>
      <c r="O177" s="2">
        <v>0.416</v>
      </c>
      <c r="P177" s="2">
        <v>-9.506</v>
      </c>
      <c r="Q177" s="2">
        <v>-0.007</v>
      </c>
      <c r="R177" s="6">
        <f t="shared" si="34"/>
        <v>0.239</v>
      </c>
      <c r="S177" s="2">
        <f t="shared" si="36"/>
        <v>4.756691719985613</v>
      </c>
      <c r="T177" s="2">
        <f t="shared" si="37"/>
        <v>0.0014718361582066741</v>
      </c>
      <c r="U177" s="3">
        <f t="shared" si="30"/>
        <v>0.4239277077713245</v>
      </c>
      <c r="V177" s="3">
        <f t="shared" si="31"/>
        <v>-9.674964439695291</v>
      </c>
      <c r="W177" s="3">
        <f t="shared" si="32"/>
        <v>-0.006785747434180219</v>
      </c>
      <c r="AE177" s="3">
        <f t="shared" si="27"/>
        <v>0.4239277077713245</v>
      </c>
      <c r="AF177" s="3">
        <f t="shared" si="27"/>
        <v>-9.674964439695291</v>
      </c>
      <c r="AG177" s="3">
        <f t="shared" si="27"/>
        <v>-0.006785747434180219</v>
      </c>
      <c r="AH177" s="2">
        <f t="shared" si="28"/>
        <v>43</v>
      </c>
      <c r="AI177" s="2">
        <f t="shared" si="28"/>
        <v>0</v>
      </c>
      <c r="AL177" s="4">
        <v>176</v>
      </c>
      <c r="AM177" s="4">
        <v>1</v>
      </c>
      <c r="AN177" s="4">
        <v>11</v>
      </c>
      <c r="AO177" s="4">
        <v>24.7</v>
      </c>
    </row>
    <row r="178" spans="1:41" ht="12.75">
      <c r="A178" s="2" t="s">
        <v>78</v>
      </c>
      <c r="B178" s="2">
        <v>-0.006</v>
      </c>
      <c r="C178" s="2">
        <v>0.023</v>
      </c>
      <c r="D178" s="2">
        <v>-0.001</v>
      </c>
      <c r="E178" s="2">
        <v>44</v>
      </c>
      <c r="F178" s="2">
        <f t="shared" si="29"/>
        <v>44</v>
      </c>
      <c r="G178" s="2">
        <f t="shared" si="35"/>
        <v>0</v>
      </c>
      <c r="H178" s="2">
        <v>2</v>
      </c>
      <c r="I178" s="2">
        <f t="shared" si="33"/>
        <v>2</v>
      </c>
      <c r="J178" s="2">
        <v>1.08</v>
      </c>
      <c r="K178" s="2">
        <v>1.1</v>
      </c>
      <c r="L178" s="2">
        <v>308.6748</v>
      </c>
      <c r="M178" s="2">
        <v>102.1474</v>
      </c>
      <c r="N178" s="2">
        <v>7.468</v>
      </c>
      <c r="O178" s="2">
        <v>1.007</v>
      </c>
      <c r="P178" s="2">
        <v>-7.372</v>
      </c>
      <c r="Q178" s="2">
        <v>-0.273</v>
      </c>
      <c r="R178" s="6">
        <f t="shared" si="34"/>
        <v>0.079</v>
      </c>
      <c r="S178" s="2">
        <f t="shared" si="36"/>
        <v>4.848652420141494</v>
      </c>
      <c r="T178" s="2">
        <f t="shared" si="37"/>
        <v>-0.03373128032159389</v>
      </c>
      <c r="U178" s="3">
        <f t="shared" si="30"/>
        <v>1.0200430365267574</v>
      </c>
      <c r="V178" s="3">
        <f t="shared" si="31"/>
        <v>-7.460186504277959</v>
      </c>
      <c r="W178" s="3">
        <f t="shared" si="32"/>
        <v>-0.2741895674892463</v>
      </c>
      <c r="AE178" s="3">
        <f t="shared" si="27"/>
        <v>1.0200430365267574</v>
      </c>
      <c r="AF178" s="3">
        <f t="shared" si="27"/>
        <v>-7.460186504277959</v>
      </c>
      <c r="AG178" s="3">
        <f t="shared" si="27"/>
        <v>-0.2741895674892463</v>
      </c>
      <c r="AH178" s="2">
        <f t="shared" si="28"/>
        <v>44</v>
      </c>
      <c r="AI178" s="2">
        <f t="shared" si="28"/>
        <v>0</v>
      </c>
      <c r="AL178" s="4">
        <v>177</v>
      </c>
      <c r="AM178" s="4">
        <v>2</v>
      </c>
      <c r="AN178" s="4">
        <v>11</v>
      </c>
      <c r="AO178" s="4">
        <v>16</v>
      </c>
    </row>
    <row r="179" spans="1:41" ht="12.75">
      <c r="A179" s="2" t="s">
        <v>78</v>
      </c>
      <c r="B179" s="2">
        <v>-0.006</v>
      </c>
      <c r="C179" s="2">
        <v>0.023</v>
      </c>
      <c r="D179" s="2">
        <v>-0.001</v>
      </c>
      <c r="E179" s="2">
        <v>45</v>
      </c>
      <c r="F179" s="2">
        <f t="shared" si="29"/>
        <v>45</v>
      </c>
      <c r="G179" s="2">
        <f t="shared" si="35"/>
        <v>0</v>
      </c>
      <c r="H179" s="2">
        <v>2</v>
      </c>
      <c r="I179" s="2">
        <f t="shared" si="33"/>
        <v>2</v>
      </c>
      <c r="J179" s="2">
        <v>1.08</v>
      </c>
      <c r="K179" s="2">
        <v>1.1</v>
      </c>
      <c r="L179" s="2">
        <v>325.3313</v>
      </c>
      <c r="M179" s="2">
        <v>102.1421</v>
      </c>
      <c r="N179" s="2">
        <v>6.267</v>
      </c>
      <c r="O179" s="2">
        <v>2.421</v>
      </c>
      <c r="P179" s="2">
        <v>-5.751</v>
      </c>
      <c r="Q179" s="2">
        <v>-0.232</v>
      </c>
      <c r="R179" s="6">
        <f t="shared" si="34"/>
        <v>0.09699999999999999</v>
      </c>
      <c r="S179" s="2">
        <f t="shared" si="36"/>
        <v>5.110292110314086</v>
      </c>
      <c r="T179" s="2">
        <f t="shared" si="37"/>
        <v>-0.033648028116273654</v>
      </c>
      <c r="U179" s="3">
        <f t="shared" si="30"/>
        <v>2.4591468736429936</v>
      </c>
      <c r="V179" s="3">
        <f t="shared" si="31"/>
        <v>-5.841877030725117</v>
      </c>
      <c r="W179" s="3">
        <f t="shared" si="32"/>
        <v>-0.23346402467191316</v>
      </c>
      <c r="AE179" s="3">
        <f t="shared" si="27"/>
        <v>2.4591468736429936</v>
      </c>
      <c r="AF179" s="3">
        <f t="shared" si="27"/>
        <v>-5.841877030725117</v>
      </c>
      <c r="AG179" s="3">
        <f t="shared" si="27"/>
        <v>-0.23346402467191316</v>
      </c>
      <c r="AH179" s="2">
        <f t="shared" si="28"/>
        <v>45</v>
      </c>
      <c r="AI179" s="2">
        <f t="shared" si="28"/>
        <v>0</v>
      </c>
      <c r="AL179" s="4">
        <v>178</v>
      </c>
      <c r="AM179" s="4">
        <v>3</v>
      </c>
      <c r="AN179" s="4">
        <v>11</v>
      </c>
      <c r="AO179" s="4">
        <v>16.9</v>
      </c>
    </row>
    <row r="180" spans="1:41" ht="12.75">
      <c r="A180" s="2" t="s">
        <v>78</v>
      </c>
      <c r="B180" s="2">
        <v>-0.006</v>
      </c>
      <c r="C180" s="2">
        <v>0.023</v>
      </c>
      <c r="D180" s="2">
        <v>-0.001</v>
      </c>
      <c r="E180" s="2">
        <v>46</v>
      </c>
      <c r="F180" s="2">
        <f t="shared" si="29"/>
        <v>46</v>
      </c>
      <c r="G180" s="2">
        <f t="shared" si="35"/>
        <v>0</v>
      </c>
      <c r="H180" s="2">
        <v>6</v>
      </c>
      <c r="I180" s="2">
        <f t="shared" si="33"/>
        <v>6</v>
      </c>
      <c r="J180" s="2">
        <v>1.08</v>
      </c>
      <c r="K180" s="2">
        <v>1.1</v>
      </c>
      <c r="L180" s="2">
        <v>328.8052</v>
      </c>
      <c r="M180" s="2">
        <v>101.7864</v>
      </c>
      <c r="N180" s="2">
        <v>5.85</v>
      </c>
      <c r="O180" s="2">
        <v>2.55</v>
      </c>
      <c r="P180" s="2">
        <v>-5.236</v>
      </c>
      <c r="Q180" s="2">
        <v>-0.185</v>
      </c>
      <c r="R180" s="6">
        <f t="shared" si="34"/>
        <v>0.172</v>
      </c>
      <c r="S180" s="2">
        <f t="shared" si="36"/>
        <v>5.164860003910614</v>
      </c>
      <c r="T180" s="2">
        <f t="shared" si="37"/>
        <v>-0.028060705581864243</v>
      </c>
      <c r="U180" s="3">
        <f t="shared" si="30"/>
        <v>2.609984474788231</v>
      </c>
      <c r="V180" s="3">
        <f t="shared" si="31"/>
        <v>-5.358506689259291</v>
      </c>
      <c r="W180" s="3">
        <f t="shared" si="32"/>
        <v>-0.18754648978618468</v>
      </c>
      <c r="AE180" s="3">
        <f t="shared" si="27"/>
        <v>2.609984474788231</v>
      </c>
      <c r="AF180" s="3">
        <f t="shared" si="27"/>
        <v>-5.358506689259291</v>
      </c>
      <c r="AG180" s="3">
        <f t="shared" si="27"/>
        <v>-0.18754648978618468</v>
      </c>
      <c r="AH180" s="2">
        <f t="shared" si="28"/>
        <v>46</v>
      </c>
      <c r="AI180" s="2">
        <f t="shared" si="28"/>
        <v>0</v>
      </c>
      <c r="AL180" s="4">
        <v>179</v>
      </c>
      <c r="AM180" s="4">
        <v>1</v>
      </c>
      <c r="AN180" s="4">
        <v>11</v>
      </c>
      <c r="AO180" s="4">
        <v>14</v>
      </c>
    </row>
    <row r="181" spans="1:41" ht="12.75">
      <c r="A181" s="2" t="s">
        <v>78</v>
      </c>
      <c r="B181" s="2">
        <v>-0.006</v>
      </c>
      <c r="C181" s="2">
        <v>0.023</v>
      </c>
      <c r="D181" s="2">
        <v>-0.001</v>
      </c>
      <c r="E181" s="2">
        <v>47</v>
      </c>
      <c r="F181" s="2">
        <f t="shared" si="29"/>
        <v>47</v>
      </c>
      <c r="G181" s="2">
        <f t="shared" si="35"/>
        <v>0</v>
      </c>
      <c r="H181" s="2">
        <v>2</v>
      </c>
      <c r="I181" s="2">
        <f t="shared" si="33"/>
        <v>2</v>
      </c>
      <c r="J181" s="2">
        <v>1.08</v>
      </c>
      <c r="K181" s="2">
        <v>1.1</v>
      </c>
      <c r="L181" s="2">
        <v>316.4318</v>
      </c>
      <c r="M181" s="2">
        <v>102.4387</v>
      </c>
      <c r="N181" s="2">
        <v>8.512</v>
      </c>
      <c r="O181" s="2">
        <v>2.165</v>
      </c>
      <c r="P181" s="2">
        <v>-8.201</v>
      </c>
      <c r="Q181" s="2">
        <v>-0.347</v>
      </c>
      <c r="R181" s="6">
        <f t="shared" si="34"/>
        <v>0.10400000000000001</v>
      </c>
      <c r="S181" s="2">
        <f t="shared" si="36"/>
        <v>4.970499091210974</v>
      </c>
      <c r="T181" s="2">
        <f t="shared" si="37"/>
        <v>-0.03830701002154724</v>
      </c>
      <c r="U181" s="3">
        <f t="shared" si="30"/>
        <v>2.191142518423388</v>
      </c>
      <c r="V181" s="3">
        <f t="shared" si="31"/>
        <v>-8.299543448799469</v>
      </c>
      <c r="W181" s="3">
        <f t="shared" si="32"/>
        <v>-0.3489810053916127</v>
      </c>
      <c r="AE181" s="3">
        <f t="shared" si="27"/>
        <v>2.191142518423388</v>
      </c>
      <c r="AF181" s="3">
        <f t="shared" si="27"/>
        <v>-8.299543448799469</v>
      </c>
      <c r="AG181" s="3">
        <f t="shared" si="27"/>
        <v>-0.3489810053916127</v>
      </c>
      <c r="AH181" s="2">
        <f t="shared" si="28"/>
        <v>47</v>
      </c>
      <c r="AI181" s="2">
        <f t="shared" si="28"/>
        <v>0</v>
      </c>
      <c r="AL181" s="4">
        <v>180</v>
      </c>
      <c r="AM181" s="4">
        <v>2</v>
      </c>
      <c r="AN181" s="4">
        <v>11</v>
      </c>
      <c r="AO181" s="4">
        <v>10.8</v>
      </c>
    </row>
    <row r="182" spans="1:41" ht="12.75">
      <c r="A182" s="2" t="s">
        <v>78</v>
      </c>
      <c r="B182" s="2">
        <v>-0.006</v>
      </c>
      <c r="C182" s="2">
        <v>0.023</v>
      </c>
      <c r="D182" s="2">
        <v>-0.001</v>
      </c>
      <c r="E182" s="2">
        <v>48</v>
      </c>
      <c r="F182" s="2">
        <f t="shared" si="29"/>
        <v>48</v>
      </c>
      <c r="G182" s="2">
        <f t="shared" si="35"/>
        <v>0</v>
      </c>
      <c r="H182" s="2">
        <v>6</v>
      </c>
      <c r="I182" s="2">
        <f t="shared" si="33"/>
        <v>6</v>
      </c>
      <c r="J182" s="2">
        <v>1.08</v>
      </c>
      <c r="K182" s="2">
        <v>1.1</v>
      </c>
      <c r="L182" s="2">
        <v>333.2637</v>
      </c>
      <c r="M182" s="2">
        <v>101.8409</v>
      </c>
      <c r="N182" s="2">
        <v>10.24</v>
      </c>
      <c r="O182" s="2">
        <v>5.102</v>
      </c>
      <c r="P182" s="2">
        <v>-8.847</v>
      </c>
      <c r="Q182" s="2">
        <v>-0.317</v>
      </c>
      <c r="R182" s="6">
        <f t="shared" si="34"/>
        <v>0.23399999999999999</v>
      </c>
      <c r="S182" s="2">
        <f t="shared" si="36"/>
        <v>5.234893958140764</v>
      </c>
      <c r="T182" s="2">
        <f t="shared" si="37"/>
        <v>-0.028916789579967572</v>
      </c>
      <c r="U182" s="3">
        <f t="shared" si="30"/>
        <v>5.185467529578295</v>
      </c>
      <c r="V182" s="3">
        <f t="shared" si="31"/>
        <v>-8.9916423131133</v>
      </c>
      <c r="W182" s="3">
        <f t="shared" si="32"/>
        <v>-0.32044945329830293</v>
      </c>
      <c r="AE182" s="3">
        <f t="shared" si="27"/>
        <v>5.185467529578295</v>
      </c>
      <c r="AF182" s="3">
        <f t="shared" si="27"/>
        <v>-8.9916423131133</v>
      </c>
      <c r="AG182" s="3">
        <f t="shared" si="27"/>
        <v>-0.32044945329830293</v>
      </c>
      <c r="AH182" s="2">
        <f t="shared" si="28"/>
        <v>48</v>
      </c>
      <c r="AI182" s="2">
        <f t="shared" si="28"/>
        <v>0</v>
      </c>
      <c r="AL182" s="4">
        <v>181</v>
      </c>
      <c r="AM182" s="4">
        <v>2</v>
      </c>
      <c r="AN182" s="4">
        <v>11</v>
      </c>
      <c r="AO182" s="4">
        <v>15.5</v>
      </c>
    </row>
    <row r="183" spans="1:41" ht="12.75">
      <c r="A183" s="2" t="s">
        <v>78</v>
      </c>
      <c r="B183" s="2">
        <v>-0.006</v>
      </c>
      <c r="C183" s="2">
        <v>0.023</v>
      </c>
      <c r="D183" s="2">
        <v>-0.001</v>
      </c>
      <c r="E183" s="2">
        <v>42</v>
      </c>
      <c r="F183" s="2">
        <f t="shared" si="29"/>
        <v>42</v>
      </c>
      <c r="G183" s="2">
        <f t="shared" si="35"/>
        <v>0</v>
      </c>
      <c r="H183" s="2">
        <v>6</v>
      </c>
      <c r="I183" s="2">
        <f t="shared" si="33"/>
        <v>6</v>
      </c>
      <c r="J183" s="2">
        <v>1.08</v>
      </c>
      <c r="K183" s="2">
        <v>1.1</v>
      </c>
      <c r="L183" s="2">
        <v>316.4644</v>
      </c>
      <c r="M183" s="2">
        <v>101.1903</v>
      </c>
      <c r="N183" s="2">
        <v>10.097</v>
      </c>
      <c r="O183" s="2">
        <v>2.575</v>
      </c>
      <c r="P183" s="2">
        <v>-9.737</v>
      </c>
      <c r="Q183" s="2">
        <v>-0.21</v>
      </c>
      <c r="R183" s="6">
        <f t="shared" si="34"/>
        <v>0.159</v>
      </c>
      <c r="S183" s="2">
        <f t="shared" si="36"/>
        <v>4.971011170813509</v>
      </c>
      <c r="T183" s="2">
        <f t="shared" si="37"/>
        <v>-0.01869718867783976</v>
      </c>
      <c r="U183" s="3">
        <f t="shared" si="30"/>
        <v>2.6089580326741273</v>
      </c>
      <c r="V183" s="3">
        <f t="shared" si="31"/>
        <v>-9.861672020712767</v>
      </c>
      <c r="W183" s="3">
        <f t="shared" si="32"/>
        <v>-0.2112608547420506</v>
      </c>
      <c r="AE183" s="3">
        <f aca="true" t="shared" si="38" ref="AE183:AG234">IF(AA183&lt;&gt;"",AA183,U183)</f>
        <v>2.6089580326741273</v>
      </c>
      <c r="AF183" s="3">
        <f t="shared" si="38"/>
        <v>-9.861672020712767</v>
      </c>
      <c r="AG183" s="3">
        <f t="shared" si="38"/>
        <v>-0.2112608547420506</v>
      </c>
      <c r="AH183" s="2">
        <f aca="true" t="shared" si="39" ref="AH183:AI234">F183</f>
        <v>42</v>
      </c>
      <c r="AI183" s="2">
        <f t="shared" si="39"/>
        <v>0</v>
      </c>
      <c r="AL183" s="4">
        <v>182</v>
      </c>
      <c r="AM183" s="4">
        <v>3</v>
      </c>
      <c r="AN183" s="4">
        <v>11</v>
      </c>
      <c r="AO183" s="4">
        <v>8.8</v>
      </c>
    </row>
    <row r="184" spans="1:41" ht="12.75">
      <c r="A184" s="2" t="s">
        <v>78</v>
      </c>
      <c r="B184" s="2">
        <v>-0.006</v>
      </c>
      <c r="C184" s="2">
        <v>0.023</v>
      </c>
      <c r="D184" s="2">
        <v>-0.001</v>
      </c>
      <c r="E184" s="2">
        <v>41</v>
      </c>
      <c r="F184" s="2">
        <f t="shared" si="29"/>
        <v>41</v>
      </c>
      <c r="G184" s="2">
        <f t="shared" si="35"/>
        <v>0</v>
      </c>
      <c r="H184" s="2">
        <v>4</v>
      </c>
      <c r="I184" s="2">
        <f t="shared" si="33"/>
        <v>4</v>
      </c>
      <c r="J184" s="2">
        <v>1.08</v>
      </c>
      <c r="K184" s="2">
        <v>1.1</v>
      </c>
      <c r="L184" s="2">
        <v>325.5974</v>
      </c>
      <c r="M184" s="2">
        <v>100.456</v>
      </c>
      <c r="N184" s="2">
        <v>11.48</v>
      </c>
      <c r="O184" s="2">
        <v>4.486</v>
      </c>
      <c r="P184" s="2">
        <v>-10.541</v>
      </c>
      <c r="Q184" s="2">
        <v>-0.103</v>
      </c>
      <c r="R184" s="6">
        <f t="shared" si="34"/>
        <v>0.20600000000000002</v>
      </c>
      <c r="S184" s="2">
        <f t="shared" si="36"/>
        <v>5.1144719993396865</v>
      </c>
      <c r="T184" s="2">
        <f t="shared" si="37"/>
        <v>-0.00716283125018502</v>
      </c>
      <c r="U184" s="3">
        <f t="shared" si="30"/>
        <v>4.546295877559904</v>
      </c>
      <c r="V184" s="3">
        <f t="shared" si="31"/>
        <v>-10.681968391839419</v>
      </c>
      <c r="W184" s="3">
        <f t="shared" si="32"/>
        <v>-0.10396636491916496</v>
      </c>
      <c r="AE184" s="3">
        <f t="shared" si="38"/>
        <v>4.546295877559904</v>
      </c>
      <c r="AF184" s="3">
        <f t="shared" si="38"/>
        <v>-10.681968391839419</v>
      </c>
      <c r="AG184" s="3">
        <f t="shared" si="38"/>
        <v>-0.10396636491916496</v>
      </c>
      <c r="AH184" s="2">
        <f t="shared" si="39"/>
        <v>41</v>
      </c>
      <c r="AI184" s="2">
        <f t="shared" si="39"/>
        <v>0</v>
      </c>
      <c r="AL184" s="4">
        <v>183</v>
      </c>
      <c r="AM184" s="4">
        <v>1</v>
      </c>
      <c r="AN184" s="4">
        <v>22</v>
      </c>
      <c r="AO184" s="4">
        <v>12.7</v>
      </c>
    </row>
    <row r="185" spans="1:41" ht="12.75">
      <c r="A185" s="2" t="s">
        <v>78</v>
      </c>
      <c r="B185" s="2">
        <v>-0.006</v>
      </c>
      <c r="C185" s="2">
        <v>0.023</v>
      </c>
      <c r="D185" s="2">
        <v>-0.001</v>
      </c>
      <c r="E185" s="2">
        <v>28</v>
      </c>
      <c r="F185" s="2">
        <f t="shared" si="29"/>
        <v>28</v>
      </c>
      <c r="G185" s="2">
        <f t="shared" si="35"/>
        <v>0</v>
      </c>
      <c r="H185" s="2">
        <v>4</v>
      </c>
      <c r="I185" s="2">
        <f t="shared" si="33"/>
        <v>4</v>
      </c>
      <c r="J185" s="2">
        <v>1.08</v>
      </c>
      <c r="K185" s="2">
        <v>1.1</v>
      </c>
      <c r="L185" s="2">
        <v>306.041</v>
      </c>
      <c r="M185" s="2">
        <v>99.807</v>
      </c>
      <c r="N185" s="2">
        <v>14.344</v>
      </c>
      <c r="O185" s="2">
        <v>1.352</v>
      </c>
      <c r="P185" s="2">
        <v>-14.257</v>
      </c>
      <c r="Q185" s="2">
        <v>0.021</v>
      </c>
      <c r="R185" s="6">
        <f t="shared" si="34"/>
        <v>0.192</v>
      </c>
      <c r="S185" s="2">
        <f t="shared" si="36"/>
        <v>4.80728078648637</v>
      </c>
      <c r="T185" s="2">
        <f t="shared" si="37"/>
        <v>0.003031636910713953</v>
      </c>
      <c r="U185" s="3">
        <f t="shared" si="30"/>
        <v>1.366913395821453</v>
      </c>
      <c r="V185" s="3">
        <f t="shared" si="31"/>
        <v>-14.401745374096018</v>
      </c>
      <c r="W185" s="3">
        <f t="shared" si="32"/>
        <v>0.022776769933218248</v>
      </c>
      <c r="AE185" s="3">
        <f t="shared" si="38"/>
        <v>1.366913395821453</v>
      </c>
      <c r="AF185" s="3">
        <f t="shared" si="38"/>
        <v>-14.401745374096018</v>
      </c>
      <c r="AG185" s="3">
        <f t="shared" si="38"/>
        <v>0.022776769933218248</v>
      </c>
      <c r="AH185" s="2">
        <f t="shared" si="39"/>
        <v>28</v>
      </c>
      <c r="AI185" s="2">
        <f t="shared" si="39"/>
        <v>0</v>
      </c>
      <c r="AL185" s="4">
        <v>184</v>
      </c>
      <c r="AM185" s="4">
        <v>1</v>
      </c>
      <c r="AN185" s="4">
        <v>22</v>
      </c>
      <c r="AO185" s="4">
        <v>16.6</v>
      </c>
    </row>
    <row r="186" spans="1:41" ht="12.75">
      <c r="A186" s="2" t="s">
        <v>78</v>
      </c>
      <c r="B186" s="2">
        <v>-0.006</v>
      </c>
      <c r="C186" s="2">
        <v>0.023</v>
      </c>
      <c r="D186" s="2">
        <v>-0.001</v>
      </c>
      <c r="E186" s="2">
        <v>22</v>
      </c>
      <c r="F186" s="2">
        <f t="shared" si="29"/>
        <v>22</v>
      </c>
      <c r="G186" s="2">
        <f t="shared" si="35"/>
        <v>0</v>
      </c>
      <c r="H186" s="2">
        <v>2</v>
      </c>
      <c r="I186" s="2">
        <f t="shared" si="33"/>
        <v>2</v>
      </c>
      <c r="J186" s="2">
        <v>1.08</v>
      </c>
      <c r="K186" s="2">
        <v>1.1</v>
      </c>
      <c r="L186" s="2">
        <v>303.7522</v>
      </c>
      <c r="M186" s="2">
        <v>99.8078</v>
      </c>
      <c r="N186" s="2">
        <v>16.239</v>
      </c>
      <c r="O186" s="2">
        <v>0.95</v>
      </c>
      <c r="P186" s="2">
        <v>-16.188</v>
      </c>
      <c r="Q186" s="2">
        <v>0.027</v>
      </c>
      <c r="R186" s="6">
        <f t="shared" si="34"/>
        <v>0.20800000000000002</v>
      </c>
      <c r="S186" s="2">
        <f t="shared" si="36"/>
        <v>4.771328400158689</v>
      </c>
      <c r="T186" s="2">
        <f t="shared" si="37"/>
        <v>0.0030190705400996443</v>
      </c>
      <c r="U186" s="3">
        <f t="shared" si="30"/>
        <v>0.9596302017819017</v>
      </c>
      <c r="V186" s="3">
        <f t="shared" si="31"/>
        <v>-16.341460208025975</v>
      </c>
      <c r="W186" s="3">
        <f t="shared" si="32"/>
        <v>0.028340594881933898</v>
      </c>
      <c r="AE186" s="3">
        <f t="shared" si="38"/>
        <v>0.9596302017819017</v>
      </c>
      <c r="AF186" s="3">
        <f t="shared" si="38"/>
        <v>-16.341460208025975</v>
      </c>
      <c r="AG186" s="3">
        <f t="shared" si="38"/>
        <v>0.028340594881933898</v>
      </c>
      <c r="AH186" s="2">
        <f t="shared" si="39"/>
        <v>22</v>
      </c>
      <c r="AI186" s="2">
        <f t="shared" si="39"/>
        <v>0</v>
      </c>
      <c r="AL186" s="4">
        <v>185</v>
      </c>
      <c r="AM186" s="4">
        <v>2</v>
      </c>
      <c r="AN186" s="4">
        <v>11</v>
      </c>
      <c r="AO186" s="4">
        <v>8.4</v>
      </c>
    </row>
    <row r="187" spans="1:41" ht="12.75">
      <c r="A187" s="2" t="s">
        <v>78</v>
      </c>
      <c r="B187" s="2">
        <v>-0.006</v>
      </c>
      <c r="C187" s="2">
        <v>0.023</v>
      </c>
      <c r="D187" s="2">
        <v>-0.001</v>
      </c>
      <c r="E187" s="2">
        <v>21</v>
      </c>
      <c r="F187" s="2">
        <f t="shared" si="29"/>
        <v>21</v>
      </c>
      <c r="G187" s="2">
        <f t="shared" si="35"/>
        <v>0</v>
      </c>
      <c r="H187" s="2">
        <v>2</v>
      </c>
      <c r="I187" s="2">
        <f t="shared" si="33"/>
        <v>2</v>
      </c>
      <c r="J187" s="2">
        <v>1.08</v>
      </c>
      <c r="K187" s="2">
        <v>1.1</v>
      </c>
      <c r="L187" s="2">
        <v>309.2283</v>
      </c>
      <c r="M187" s="2">
        <v>101.0952</v>
      </c>
      <c r="N187" s="2">
        <v>17.289</v>
      </c>
      <c r="O187" s="2">
        <v>2.491</v>
      </c>
      <c r="P187" s="2">
        <v>-17.082</v>
      </c>
      <c r="Q187" s="2">
        <v>-0.319</v>
      </c>
      <c r="R187" s="6">
        <f t="shared" si="34"/>
        <v>0.105</v>
      </c>
      <c r="S187" s="2">
        <f t="shared" si="36"/>
        <v>4.857346777810303</v>
      </c>
      <c r="T187" s="2">
        <f t="shared" si="37"/>
        <v>-0.017203361371057824</v>
      </c>
      <c r="U187" s="3">
        <f t="shared" si="30"/>
        <v>2.505842082549672</v>
      </c>
      <c r="V187" s="3">
        <f t="shared" si="31"/>
        <v>-17.183551497173706</v>
      </c>
      <c r="W187" s="3">
        <f t="shared" si="32"/>
        <v>-0.31931737592300075</v>
      </c>
      <c r="AE187" s="3">
        <f t="shared" si="38"/>
        <v>2.505842082549672</v>
      </c>
      <c r="AF187" s="3">
        <f t="shared" si="38"/>
        <v>-17.183551497173706</v>
      </c>
      <c r="AG187" s="3">
        <f t="shared" si="38"/>
        <v>-0.31931737592300075</v>
      </c>
      <c r="AH187" s="2">
        <f t="shared" si="39"/>
        <v>21</v>
      </c>
      <c r="AI187" s="2">
        <f t="shared" si="39"/>
        <v>0</v>
      </c>
      <c r="AL187" s="4">
        <v>186</v>
      </c>
      <c r="AM187" s="4">
        <v>1</v>
      </c>
      <c r="AN187" s="4">
        <v>11</v>
      </c>
      <c r="AO187" s="4">
        <v>18.4</v>
      </c>
    </row>
    <row r="188" spans="1:41" ht="12.75">
      <c r="A188" s="2" t="s">
        <v>78</v>
      </c>
      <c r="B188" s="2">
        <v>-0.006</v>
      </c>
      <c r="C188" s="2">
        <v>0.023</v>
      </c>
      <c r="D188" s="2">
        <v>-0.001</v>
      </c>
      <c r="E188" s="2">
        <v>20</v>
      </c>
      <c r="F188" s="2">
        <f t="shared" si="29"/>
        <v>20</v>
      </c>
      <c r="G188" s="2">
        <f t="shared" si="35"/>
        <v>0</v>
      </c>
      <c r="H188" s="2">
        <v>2</v>
      </c>
      <c r="I188" s="2">
        <f t="shared" si="33"/>
        <v>2</v>
      </c>
      <c r="J188" s="2">
        <v>1.08</v>
      </c>
      <c r="K188" s="2">
        <v>1.1</v>
      </c>
      <c r="L188" s="2">
        <v>312.3244</v>
      </c>
      <c r="M188" s="2">
        <v>100.4544</v>
      </c>
      <c r="N188" s="2">
        <v>19.588</v>
      </c>
      <c r="O188" s="2">
        <v>3.762</v>
      </c>
      <c r="P188" s="2">
        <v>-19.198</v>
      </c>
      <c r="Q188" s="2">
        <v>-0.161</v>
      </c>
      <c r="R188" s="6">
        <f t="shared" si="34"/>
        <v>0.16</v>
      </c>
      <c r="S188" s="2">
        <f t="shared" si="36"/>
        <v>4.905980202884201</v>
      </c>
      <c r="T188" s="2">
        <f t="shared" si="37"/>
        <v>-0.007137698508956181</v>
      </c>
      <c r="U188" s="3">
        <f t="shared" si="30"/>
        <v>3.787336311208598</v>
      </c>
      <c r="V188" s="3">
        <f t="shared" si="31"/>
        <v>-19.32616835159037</v>
      </c>
      <c r="W188" s="3">
        <f t="shared" si="32"/>
        <v>-0.16138306225716942</v>
      </c>
      <c r="AE188" s="3">
        <f t="shared" si="38"/>
        <v>3.787336311208598</v>
      </c>
      <c r="AF188" s="3">
        <f t="shared" si="38"/>
        <v>-19.32616835159037</v>
      </c>
      <c r="AG188" s="3">
        <f t="shared" si="38"/>
        <v>-0.16138306225716942</v>
      </c>
      <c r="AH188" s="2">
        <f t="shared" si="39"/>
        <v>20</v>
      </c>
      <c r="AI188" s="2">
        <f t="shared" si="39"/>
        <v>0</v>
      </c>
      <c r="AL188" s="4">
        <v>187</v>
      </c>
      <c r="AM188" s="4">
        <v>1</v>
      </c>
      <c r="AN188" s="4">
        <v>11</v>
      </c>
      <c r="AO188" s="4">
        <v>8.5</v>
      </c>
    </row>
    <row r="189" spans="1:41" ht="12.75">
      <c r="A189" s="2" t="s">
        <v>78</v>
      </c>
      <c r="B189" s="2">
        <v>-0.006</v>
      </c>
      <c r="C189" s="2">
        <v>0.023</v>
      </c>
      <c r="D189" s="2">
        <v>-0.001</v>
      </c>
      <c r="E189" s="2">
        <v>7</v>
      </c>
      <c r="F189" s="2">
        <f t="shared" si="29"/>
        <v>7</v>
      </c>
      <c r="G189" s="2">
        <f t="shared" si="35"/>
        <v>0</v>
      </c>
      <c r="H189" s="2">
        <v>4</v>
      </c>
      <c r="I189" s="2">
        <f t="shared" si="33"/>
        <v>4</v>
      </c>
      <c r="J189" s="2">
        <v>1.08</v>
      </c>
      <c r="K189" s="2">
        <v>1.1</v>
      </c>
      <c r="L189" s="2">
        <v>313.3804</v>
      </c>
      <c r="M189" s="2">
        <v>100.1788</v>
      </c>
      <c r="N189" s="2">
        <v>21.86</v>
      </c>
      <c r="O189" s="2">
        <v>4.554</v>
      </c>
      <c r="P189" s="2">
        <v>-21.355</v>
      </c>
      <c r="Q189" s="2">
        <v>-0.082</v>
      </c>
      <c r="R189" s="6">
        <f t="shared" si="34"/>
        <v>0.22899999999999998</v>
      </c>
      <c r="S189" s="2">
        <f t="shared" si="36"/>
        <v>4.922567812095155</v>
      </c>
      <c r="T189" s="2">
        <f t="shared" si="37"/>
        <v>-0.002808583832309308</v>
      </c>
      <c r="U189" s="3">
        <f t="shared" si="30"/>
        <v>4.589059017255349</v>
      </c>
      <c r="V189" s="3">
        <f t="shared" si="31"/>
        <v>-21.51673552573399</v>
      </c>
      <c r="W189" s="3">
        <f t="shared" si="32"/>
        <v>-0.08271714428406149</v>
      </c>
      <c r="AE189" s="3">
        <f t="shared" si="38"/>
        <v>4.589059017255349</v>
      </c>
      <c r="AF189" s="3">
        <f t="shared" si="38"/>
        <v>-21.51673552573399</v>
      </c>
      <c r="AG189" s="3">
        <f t="shared" si="38"/>
        <v>-0.08271714428406149</v>
      </c>
      <c r="AH189" s="2">
        <f t="shared" si="39"/>
        <v>7</v>
      </c>
      <c r="AI189" s="2">
        <f t="shared" si="39"/>
        <v>0</v>
      </c>
      <c r="AL189" s="4">
        <v>188</v>
      </c>
      <c r="AM189" s="4">
        <v>4</v>
      </c>
      <c r="AN189" s="4">
        <v>21</v>
      </c>
      <c r="AO189" s="4">
        <v>5.5</v>
      </c>
    </row>
    <row r="190" spans="1:41" ht="12.75">
      <c r="A190" s="2" t="s">
        <v>78</v>
      </c>
      <c r="B190" s="2">
        <v>-0.006</v>
      </c>
      <c r="C190" s="2">
        <v>0.023</v>
      </c>
      <c r="D190" s="2">
        <v>-0.001</v>
      </c>
      <c r="E190" s="2">
        <v>8</v>
      </c>
      <c r="F190" s="2">
        <f t="shared" si="29"/>
        <v>8</v>
      </c>
      <c r="G190" s="2">
        <f t="shared" si="35"/>
        <v>0</v>
      </c>
      <c r="H190" s="2">
        <v>4</v>
      </c>
      <c r="I190" s="2">
        <f t="shared" si="33"/>
        <v>4</v>
      </c>
      <c r="J190" s="2">
        <v>1.08</v>
      </c>
      <c r="K190" s="2">
        <v>1.1</v>
      </c>
      <c r="L190" s="2">
        <v>310.4211</v>
      </c>
      <c r="M190" s="2">
        <v>100.4645</v>
      </c>
      <c r="N190" s="2">
        <v>23.724</v>
      </c>
      <c r="O190" s="2">
        <v>3.859</v>
      </c>
      <c r="P190" s="2">
        <v>-23.383</v>
      </c>
      <c r="Q190" s="2">
        <v>-0.194</v>
      </c>
      <c r="R190" s="6">
        <f t="shared" si="34"/>
        <v>0.203</v>
      </c>
      <c r="S190" s="2">
        <f t="shared" si="36"/>
        <v>4.876083236396314</v>
      </c>
      <c r="T190" s="2">
        <f t="shared" si="37"/>
        <v>-0.0072963489379624935</v>
      </c>
      <c r="U190" s="3">
        <f t="shared" si="30"/>
        <v>3.8847477477231105</v>
      </c>
      <c r="V190" s="3">
        <f t="shared" si="31"/>
        <v>-23.532704950728725</v>
      </c>
      <c r="W190" s="3">
        <f t="shared" si="32"/>
        <v>-0.1948376191880885</v>
      </c>
      <c r="AE190" s="3">
        <f t="shared" si="38"/>
        <v>3.8847477477231105</v>
      </c>
      <c r="AF190" s="3">
        <f t="shared" si="38"/>
        <v>-23.532704950728725</v>
      </c>
      <c r="AG190" s="3">
        <f t="shared" si="38"/>
        <v>-0.1948376191880885</v>
      </c>
      <c r="AH190" s="2">
        <f t="shared" si="39"/>
        <v>8</v>
      </c>
      <c r="AI190" s="2">
        <f t="shared" si="39"/>
        <v>0</v>
      </c>
      <c r="AL190" s="4">
        <v>189</v>
      </c>
      <c r="AM190" s="4">
        <v>1</v>
      </c>
      <c r="AN190" s="4">
        <v>11</v>
      </c>
      <c r="AO190" s="4">
        <v>24.2</v>
      </c>
    </row>
    <row r="191" spans="1:41" ht="12.75">
      <c r="A191" s="2" t="s">
        <v>78</v>
      </c>
      <c r="B191" s="2">
        <v>-0.006</v>
      </c>
      <c r="C191" s="2">
        <v>0.023</v>
      </c>
      <c r="D191" s="2">
        <v>-0.001</v>
      </c>
      <c r="E191" s="2">
        <v>11</v>
      </c>
      <c r="F191" s="2">
        <f aca="true" t="shared" si="40" ref="F191:F253">IF(ISNUMBER(E191)=TRUE,E191,VALUE(RIGHT(E191,LEN(E191)-1)))</f>
        <v>11</v>
      </c>
      <c r="G191" s="2">
        <f t="shared" si="35"/>
        <v>0</v>
      </c>
      <c r="H191" s="2">
        <v>6</v>
      </c>
      <c r="I191" s="2">
        <f t="shared" si="33"/>
        <v>6</v>
      </c>
      <c r="J191" s="2">
        <v>1.08</v>
      </c>
      <c r="K191" s="2">
        <v>1.1</v>
      </c>
      <c r="L191" s="2">
        <v>312.0002</v>
      </c>
      <c r="M191" s="2">
        <v>100.5193</v>
      </c>
      <c r="N191" s="2">
        <v>27.688</v>
      </c>
      <c r="O191" s="2">
        <v>5.182</v>
      </c>
      <c r="P191" s="2">
        <v>-27.173</v>
      </c>
      <c r="Q191" s="2">
        <v>-0.247</v>
      </c>
      <c r="R191" s="6">
        <f t="shared" si="34"/>
        <v>0.161</v>
      </c>
      <c r="S191" s="2">
        <f t="shared" si="36"/>
        <v>4.9008876811927315</v>
      </c>
      <c r="T191" s="2">
        <f t="shared" si="37"/>
        <v>-0.008157145325045967</v>
      </c>
      <c r="U191" s="3">
        <f t="shared" si="30"/>
        <v>5.206579521403234</v>
      </c>
      <c r="V191" s="3">
        <f t="shared" si="31"/>
        <v>-27.301832399197096</v>
      </c>
      <c r="W191" s="3">
        <f t="shared" si="32"/>
        <v>-0.24750917798925695</v>
      </c>
      <c r="AE191" s="3">
        <f t="shared" si="38"/>
        <v>5.206579521403234</v>
      </c>
      <c r="AF191" s="3">
        <f t="shared" si="38"/>
        <v>-27.301832399197096</v>
      </c>
      <c r="AG191" s="3">
        <f t="shared" si="38"/>
        <v>-0.24750917798925695</v>
      </c>
      <c r="AH191" s="2">
        <f t="shared" si="39"/>
        <v>11</v>
      </c>
      <c r="AI191" s="2">
        <f t="shared" si="39"/>
        <v>0</v>
      </c>
      <c r="AL191" s="4">
        <v>190</v>
      </c>
      <c r="AM191" s="4">
        <v>2</v>
      </c>
      <c r="AN191" s="4">
        <v>11</v>
      </c>
      <c r="AO191" s="4">
        <v>11.5</v>
      </c>
    </row>
    <row r="192" spans="1:41" ht="12.75">
      <c r="A192" s="2" t="s">
        <v>78</v>
      </c>
      <c r="B192" s="2">
        <v>-0.006</v>
      </c>
      <c r="C192" s="2">
        <v>0.023</v>
      </c>
      <c r="D192" s="2">
        <v>-0.001</v>
      </c>
      <c r="E192" s="2">
        <v>14</v>
      </c>
      <c r="F192" s="2">
        <f t="shared" si="40"/>
        <v>14</v>
      </c>
      <c r="G192" s="2">
        <f t="shared" si="35"/>
        <v>0</v>
      </c>
      <c r="H192" s="2">
        <v>2</v>
      </c>
      <c r="I192" s="2">
        <f t="shared" si="33"/>
        <v>2</v>
      </c>
      <c r="J192" s="2">
        <v>1.08</v>
      </c>
      <c r="K192" s="2">
        <v>1.1</v>
      </c>
      <c r="L192" s="2">
        <v>314.1481</v>
      </c>
      <c r="M192" s="2">
        <v>100.9142</v>
      </c>
      <c r="N192" s="2">
        <v>28.96</v>
      </c>
      <c r="O192" s="2">
        <v>6.376</v>
      </c>
      <c r="P192" s="2">
        <v>-28.222</v>
      </c>
      <c r="Q192" s="2">
        <v>-0.437</v>
      </c>
      <c r="R192" s="6">
        <f t="shared" si="34"/>
        <v>0.11199999999999999</v>
      </c>
      <c r="S192" s="2">
        <f t="shared" si="36"/>
        <v>4.9346268154959585</v>
      </c>
      <c r="T192" s="2">
        <f t="shared" si="37"/>
        <v>-0.014360220019558945</v>
      </c>
      <c r="U192" s="3">
        <f t="shared" si="30"/>
        <v>6.399862903530975</v>
      </c>
      <c r="V192" s="3">
        <f t="shared" si="31"/>
        <v>-28.325246340040767</v>
      </c>
      <c r="W192" s="3">
        <f t="shared" si="32"/>
        <v>-0.43766182335951753</v>
      </c>
      <c r="AE192" s="3">
        <f t="shared" si="38"/>
        <v>6.399862903530975</v>
      </c>
      <c r="AF192" s="3">
        <f t="shared" si="38"/>
        <v>-28.325246340040767</v>
      </c>
      <c r="AG192" s="3">
        <f t="shared" si="38"/>
        <v>-0.43766182335951753</v>
      </c>
      <c r="AH192" s="2">
        <f t="shared" si="39"/>
        <v>14</v>
      </c>
      <c r="AI192" s="2">
        <f t="shared" si="39"/>
        <v>0</v>
      </c>
      <c r="AL192" s="4">
        <v>191</v>
      </c>
      <c r="AM192" s="4">
        <v>2</v>
      </c>
      <c r="AN192" s="4">
        <v>11</v>
      </c>
      <c r="AO192" s="4">
        <v>9.5</v>
      </c>
    </row>
    <row r="193" spans="1:41" ht="12.75">
      <c r="A193" s="2" t="s">
        <v>78</v>
      </c>
      <c r="B193" s="2">
        <v>-0.006</v>
      </c>
      <c r="C193" s="2">
        <v>0.023</v>
      </c>
      <c r="D193" s="2">
        <v>-0.001</v>
      </c>
      <c r="E193" s="2">
        <v>13</v>
      </c>
      <c r="F193" s="2">
        <f t="shared" si="40"/>
        <v>13</v>
      </c>
      <c r="G193" s="2">
        <f t="shared" si="35"/>
        <v>0</v>
      </c>
      <c r="H193" s="2">
        <v>2</v>
      </c>
      <c r="I193" s="2">
        <f t="shared" si="33"/>
        <v>2</v>
      </c>
      <c r="J193" s="2">
        <v>1.08</v>
      </c>
      <c r="K193" s="2">
        <v>1.1</v>
      </c>
      <c r="L193" s="2">
        <v>319.8204</v>
      </c>
      <c r="M193" s="2">
        <v>100.8436</v>
      </c>
      <c r="N193" s="2">
        <v>26.931</v>
      </c>
      <c r="O193" s="2">
        <v>8.243</v>
      </c>
      <c r="P193" s="2">
        <v>-25.611</v>
      </c>
      <c r="Q193" s="2">
        <v>-0.378</v>
      </c>
      <c r="R193" s="6">
        <f t="shared" si="34"/>
        <v>0.091</v>
      </c>
      <c r="S193" s="2">
        <f t="shared" si="36"/>
        <v>5.023727095540746</v>
      </c>
      <c r="T193" s="2">
        <f t="shared" si="37"/>
        <v>-0.013251237812841765</v>
      </c>
      <c r="U193" s="3">
        <f t="shared" si="30"/>
        <v>8.272373704706707</v>
      </c>
      <c r="V193" s="3">
        <f t="shared" si="31"/>
        <v>-25.70192911916097</v>
      </c>
      <c r="W193" s="3">
        <f t="shared" si="32"/>
        <v>-0.37846155521542396</v>
      </c>
      <c r="AE193" s="3">
        <f t="shared" si="38"/>
        <v>8.272373704706707</v>
      </c>
      <c r="AF193" s="3">
        <f t="shared" si="38"/>
        <v>-25.70192911916097</v>
      </c>
      <c r="AG193" s="3">
        <f t="shared" si="38"/>
        <v>-0.37846155521542396</v>
      </c>
      <c r="AH193" s="2">
        <f t="shared" si="39"/>
        <v>13</v>
      </c>
      <c r="AI193" s="2">
        <f t="shared" si="39"/>
        <v>0</v>
      </c>
      <c r="AL193" s="4">
        <v>192</v>
      </c>
      <c r="AM193" s="4">
        <v>3</v>
      </c>
      <c r="AN193" s="4">
        <v>11</v>
      </c>
      <c r="AO193" s="4">
        <v>14.9</v>
      </c>
    </row>
    <row r="194" spans="1:41" ht="12.75">
      <c r="A194" s="2" t="s">
        <v>78</v>
      </c>
      <c r="B194" s="2">
        <v>-0.006</v>
      </c>
      <c r="C194" s="2">
        <v>0.023</v>
      </c>
      <c r="D194" s="2">
        <v>-0.001</v>
      </c>
      <c r="E194" s="2">
        <v>39</v>
      </c>
      <c r="F194" s="2">
        <f t="shared" si="40"/>
        <v>39</v>
      </c>
      <c r="G194" s="2">
        <f t="shared" si="35"/>
        <v>0</v>
      </c>
      <c r="H194" s="2">
        <v>2</v>
      </c>
      <c r="I194" s="2">
        <f t="shared" si="33"/>
        <v>2</v>
      </c>
      <c r="J194" s="2">
        <v>1.08</v>
      </c>
      <c r="K194" s="2">
        <v>1.1</v>
      </c>
      <c r="L194" s="2">
        <v>336.0317</v>
      </c>
      <c r="M194" s="2">
        <v>102.3815</v>
      </c>
      <c r="N194" s="2">
        <v>16.836</v>
      </c>
      <c r="O194" s="2">
        <v>9.016</v>
      </c>
      <c r="P194" s="2">
        <v>-14.178</v>
      </c>
      <c r="Q194" s="2">
        <v>-0.651</v>
      </c>
      <c r="R194" s="6">
        <f t="shared" si="34"/>
        <v>0.132</v>
      </c>
      <c r="S194" s="2">
        <f t="shared" si="36"/>
        <v>5.2783736004664465</v>
      </c>
      <c r="T194" s="2">
        <f t="shared" si="37"/>
        <v>-0.03740851452262062</v>
      </c>
      <c r="U194" s="3">
        <f aca="true" t="shared" si="41" ref="U194:U257">COS(S194)*COS(T194)*(N194+(R194/2+0.05))+B194</f>
        <v>9.078101935010865</v>
      </c>
      <c r="V194" s="3">
        <f aca="true" t="shared" si="42" ref="V194:V257">SIN(S194)*COS(T194)*(N194+(R194/2+0.05))+C194</f>
        <v>-14.27551175670953</v>
      </c>
      <c r="W194" s="3">
        <f aca="true" t="shared" si="43" ref="W194:W257">SIN(T194)*(N194+R194/2)+(J194-K194)+D194</f>
        <v>-0.6531312546280931</v>
      </c>
      <c r="AE194" s="3">
        <f t="shared" si="38"/>
        <v>9.078101935010865</v>
      </c>
      <c r="AF194" s="3">
        <f t="shared" si="38"/>
        <v>-14.27551175670953</v>
      </c>
      <c r="AG194" s="3">
        <f t="shared" si="38"/>
        <v>-0.6531312546280931</v>
      </c>
      <c r="AH194" s="2">
        <f t="shared" si="39"/>
        <v>39</v>
      </c>
      <c r="AI194" s="2">
        <f t="shared" si="39"/>
        <v>0</v>
      </c>
      <c r="AL194" s="4">
        <v>193</v>
      </c>
      <c r="AM194" s="4">
        <v>3</v>
      </c>
      <c r="AN194" s="4">
        <v>11</v>
      </c>
      <c r="AO194" s="4">
        <v>14.1</v>
      </c>
    </row>
    <row r="195" spans="1:41" ht="12.75">
      <c r="A195" s="2" t="s">
        <v>78</v>
      </c>
      <c r="B195" s="2">
        <v>-0.006</v>
      </c>
      <c r="C195" s="2">
        <v>0.023</v>
      </c>
      <c r="D195" s="2">
        <v>-0.001</v>
      </c>
      <c r="E195" s="2">
        <v>40</v>
      </c>
      <c r="F195" s="2">
        <f t="shared" si="40"/>
        <v>40</v>
      </c>
      <c r="G195" s="2">
        <f t="shared" si="35"/>
        <v>0</v>
      </c>
      <c r="H195" s="2">
        <v>6</v>
      </c>
      <c r="I195" s="2">
        <f aca="true" t="shared" si="44" ref="I195:I258">VLOOKUP(F195,$AL$2:$AO$526,2,FALSE)</f>
        <v>6</v>
      </c>
      <c r="J195" s="2">
        <v>1.08</v>
      </c>
      <c r="K195" s="2">
        <v>1.1</v>
      </c>
      <c r="L195" s="2">
        <v>330.2721</v>
      </c>
      <c r="M195" s="2">
        <v>100.7958</v>
      </c>
      <c r="N195" s="2">
        <v>13.804</v>
      </c>
      <c r="O195" s="2">
        <v>6.313</v>
      </c>
      <c r="P195" s="2">
        <v>-12.249</v>
      </c>
      <c r="Q195" s="2">
        <v>-0.194</v>
      </c>
      <c r="R195" s="6">
        <f aca="true" t="shared" si="45" ref="R195:R258">VLOOKUP($F195,$AL$2:$AO$526,4,FALSE)/100</f>
        <v>0.141</v>
      </c>
      <c r="S195" s="2">
        <f t="shared" si="36"/>
        <v>5.187902015228368</v>
      </c>
      <c r="T195" s="2">
        <f t="shared" si="37"/>
        <v>-0.012500397168633937</v>
      </c>
      <c r="U195" s="3">
        <f t="shared" si="41"/>
        <v>6.368063219786026</v>
      </c>
      <c r="V195" s="3">
        <f t="shared" si="42"/>
        <v>-12.355720547570584</v>
      </c>
      <c r="W195" s="3">
        <f t="shared" si="43"/>
        <v>-0.19443224368217688</v>
      </c>
      <c r="AE195" s="3">
        <f t="shared" si="38"/>
        <v>6.368063219786026</v>
      </c>
      <c r="AF195" s="3">
        <f t="shared" si="38"/>
        <v>-12.355720547570584</v>
      </c>
      <c r="AG195" s="3">
        <f t="shared" si="38"/>
        <v>-0.19443224368217688</v>
      </c>
      <c r="AH195" s="2">
        <f t="shared" si="39"/>
        <v>40</v>
      </c>
      <c r="AI195" s="2">
        <f t="shared" si="39"/>
        <v>0</v>
      </c>
      <c r="AL195" s="4">
        <v>194</v>
      </c>
      <c r="AM195" s="4">
        <v>3</v>
      </c>
      <c r="AN195" s="4">
        <v>11</v>
      </c>
      <c r="AO195" s="4">
        <v>10.6</v>
      </c>
    </row>
    <row r="196" spans="1:41" ht="12.75">
      <c r="A196" s="2" t="s">
        <v>78</v>
      </c>
      <c r="B196" s="2">
        <v>-0.006</v>
      </c>
      <c r="C196" s="2">
        <v>0.023</v>
      </c>
      <c r="D196" s="2">
        <v>-0.001</v>
      </c>
      <c r="E196" s="2">
        <v>49</v>
      </c>
      <c r="F196" s="2">
        <f t="shared" si="40"/>
        <v>49</v>
      </c>
      <c r="G196" s="2">
        <f t="shared" si="35"/>
        <v>0</v>
      </c>
      <c r="H196" s="2">
        <v>6</v>
      </c>
      <c r="I196" s="2">
        <f t="shared" si="44"/>
        <v>6</v>
      </c>
      <c r="J196" s="2">
        <v>1.08</v>
      </c>
      <c r="K196" s="2">
        <v>1.1</v>
      </c>
      <c r="L196" s="2">
        <v>341.452</v>
      </c>
      <c r="M196" s="2">
        <v>101.7172</v>
      </c>
      <c r="N196" s="2">
        <v>14.432</v>
      </c>
      <c r="O196" s="2">
        <v>8.737</v>
      </c>
      <c r="P196" s="2">
        <v>-11.452</v>
      </c>
      <c r="Q196" s="2">
        <v>-0.41</v>
      </c>
      <c r="R196" s="6">
        <f t="shared" si="45"/>
        <v>0.22</v>
      </c>
      <c r="S196" s="2">
        <f t="shared" si="36"/>
        <v>5.363515473767711</v>
      </c>
      <c r="T196" s="2">
        <f t="shared" si="37"/>
        <v>-0.026973714523722103</v>
      </c>
      <c r="U196" s="3">
        <f t="shared" si="41"/>
        <v>8.834743131166583</v>
      </c>
      <c r="V196" s="3">
        <f t="shared" si="42"/>
        <v>-11.579277412193605</v>
      </c>
      <c r="W196" s="3">
        <f t="shared" si="43"/>
        <v>-0.41320419249545887</v>
      </c>
      <c r="AE196" s="3">
        <f t="shared" si="38"/>
        <v>8.834743131166583</v>
      </c>
      <c r="AF196" s="3">
        <f t="shared" si="38"/>
        <v>-11.579277412193605</v>
      </c>
      <c r="AG196" s="3">
        <f t="shared" si="38"/>
        <v>-0.41320419249545887</v>
      </c>
      <c r="AH196" s="2">
        <f t="shared" si="39"/>
        <v>49</v>
      </c>
      <c r="AI196" s="2">
        <f t="shared" si="39"/>
        <v>0</v>
      </c>
      <c r="AL196" s="4">
        <v>195</v>
      </c>
      <c r="AM196" s="4">
        <v>2</v>
      </c>
      <c r="AN196" s="4">
        <v>11</v>
      </c>
      <c r="AO196" s="4">
        <v>12.6</v>
      </c>
    </row>
    <row r="197" spans="1:41" ht="12.75">
      <c r="A197" s="2" t="s">
        <v>78</v>
      </c>
      <c r="B197" s="2">
        <v>-0.006</v>
      </c>
      <c r="C197" s="2">
        <v>0.023</v>
      </c>
      <c r="D197" s="2">
        <v>-0.001</v>
      </c>
      <c r="E197" s="2">
        <v>52</v>
      </c>
      <c r="F197" s="2">
        <f t="shared" si="40"/>
        <v>52</v>
      </c>
      <c r="G197" s="2">
        <f t="shared" si="35"/>
        <v>0</v>
      </c>
      <c r="H197" s="2">
        <v>2</v>
      </c>
      <c r="I197" s="2">
        <f t="shared" si="44"/>
        <v>2</v>
      </c>
      <c r="J197" s="2">
        <v>1.08</v>
      </c>
      <c r="K197" s="2">
        <v>1.1</v>
      </c>
      <c r="L197" s="2">
        <v>353.7749</v>
      </c>
      <c r="M197" s="2">
        <v>101.6059</v>
      </c>
      <c r="N197" s="2">
        <v>11.89</v>
      </c>
      <c r="O197" s="2">
        <v>8.882</v>
      </c>
      <c r="P197" s="2">
        <v>-7.869</v>
      </c>
      <c r="Q197" s="2">
        <v>-0.321</v>
      </c>
      <c r="R197" s="6">
        <f t="shared" si="45"/>
        <v>0.083</v>
      </c>
      <c r="S197" s="2">
        <f t="shared" si="36"/>
        <v>5.557083134322319</v>
      </c>
      <c r="T197" s="2">
        <f t="shared" si="37"/>
        <v>-0.02522541821199953</v>
      </c>
      <c r="U197" s="3">
        <f t="shared" si="41"/>
        <v>8.950532847774733</v>
      </c>
      <c r="V197" s="3">
        <f t="shared" si="42"/>
        <v>-7.929706014400219</v>
      </c>
      <c r="W197" s="3">
        <f t="shared" si="43"/>
        <v>-0.3219451587032231</v>
      </c>
      <c r="AE197" s="3">
        <f t="shared" si="38"/>
        <v>8.950532847774733</v>
      </c>
      <c r="AF197" s="3">
        <f t="shared" si="38"/>
        <v>-7.929706014400219</v>
      </c>
      <c r="AG197" s="3">
        <f t="shared" si="38"/>
        <v>-0.3219451587032231</v>
      </c>
      <c r="AH197" s="2">
        <f t="shared" si="39"/>
        <v>52</v>
      </c>
      <c r="AI197" s="2">
        <f t="shared" si="39"/>
        <v>0</v>
      </c>
      <c r="AL197" s="4">
        <v>196</v>
      </c>
      <c r="AM197" s="4">
        <v>2</v>
      </c>
      <c r="AN197" s="4">
        <v>11</v>
      </c>
      <c r="AO197" s="4">
        <v>17.4</v>
      </c>
    </row>
    <row r="198" spans="1:41" ht="12.75">
      <c r="A198" s="2" t="s">
        <v>78</v>
      </c>
      <c r="B198" s="2">
        <v>-0.006</v>
      </c>
      <c r="C198" s="2">
        <v>0.023</v>
      </c>
      <c r="D198" s="2">
        <v>-0.001</v>
      </c>
      <c r="E198" s="2">
        <v>57</v>
      </c>
      <c r="F198" s="2">
        <f t="shared" si="40"/>
        <v>57</v>
      </c>
      <c r="G198" s="2">
        <f t="shared" si="35"/>
        <v>0</v>
      </c>
      <c r="H198" s="2">
        <v>6</v>
      </c>
      <c r="I198" s="2">
        <f t="shared" si="44"/>
        <v>6</v>
      </c>
      <c r="J198" s="2">
        <v>1.08</v>
      </c>
      <c r="K198" s="2">
        <v>1.1</v>
      </c>
      <c r="L198" s="2">
        <v>356.0831</v>
      </c>
      <c r="M198" s="2">
        <v>101.8813</v>
      </c>
      <c r="N198" s="2">
        <v>12.958</v>
      </c>
      <c r="O198" s="2">
        <v>9.985</v>
      </c>
      <c r="P198" s="2">
        <v>-8.22</v>
      </c>
      <c r="Q198" s="2">
        <v>-0.404</v>
      </c>
      <c r="R198" s="6">
        <f t="shared" si="45"/>
        <v>0.23</v>
      </c>
      <c r="S198" s="2">
        <f t="shared" si="36"/>
        <v>5.593340255137399</v>
      </c>
      <c r="T198" s="2">
        <f t="shared" si="37"/>
        <v>-0.02955139129599238</v>
      </c>
      <c r="U198" s="3">
        <f t="shared" si="41"/>
        <v>10.11193612892374</v>
      </c>
      <c r="V198" s="3">
        <f t="shared" si="42"/>
        <v>-8.325062659597684</v>
      </c>
      <c r="W198" s="3">
        <f t="shared" si="43"/>
        <v>-0.40726911219799045</v>
      </c>
      <c r="AE198" s="3">
        <f t="shared" si="38"/>
        <v>10.11193612892374</v>
      </c>
      <c r="AF198" s="3">
        <f t="shared" si="38"/>
        <v>-8.325062659597684</v>
      </c>
      <c r="AG198" s="3">
        <f t="shared" si="38"/>
        <v>-0.40726911219799045</v>
      </c>
      <c r="AH198" s="2">
        <f t="shared" si="39"/>
        <v>57</v>
      </c>
      <c r="AI198" s="2">
        <f t="shared" si="39"/>
        <v>0</v>
      </c>
      <c r="AL198" s="4">
        <v>197</v>
      </c>
      <c r="AM198" s="4">
        <v>2</v>
      </c>
      <c r="AN198" s="4">
        <v>11</v>
      </c>
      <c r="AO198" s="4">
        <v>11.2</v>
      </c>
    </row>
    <row r="199" spans="1:41" ht="12.75">
      <c r="A199" s="2" t="s">
        <v>78</v>
      </c>
      <c r="B199" s="2">
        <v>-0.006</v>
      </c>
      <c r="C199" s="2">
        <v>0.023</v>
      </c>
      <c r="D199" s="2">
        <v>-0.001</v>
      </c>
      <c r="E199" s="2">
        <v>58</v>
      </c>
      <c r="F199" s="2">
        <f t="shared" si="40"/>
        <v>58</v>
      </c>
      <c r="G199" s="2">
        <f t="shared" si="35"/>
        <v>0</v>
      </c>
      <c r="H199" s="2">
        <v>2</v>
      </c>
      <c r="I199" s="2">
        <f t="shared" si="44"/>
        <v>2</v>
      </c>
      <c r="J199" s="2">
        <v>1.08</v>
      </c>
      <c r="K199" s="2">
        <v>1.1</v>
      </c>
      <c r="L199" s="2">
        <v>358.1024</v>
      </c>
      <c r="M199" s="2">
        <v>101.6498</v>
      </c>
      <c r="N199" s="2">
        <v>16.189</v>
      </c>
      <c r="O199" s="2">
        <v>12.797</v>
      </c>
      <c r="P199" s="2">
        <v>-9.875</v>
      </c>
      <c r="Q199" s="2">
        <v>-0.441</v>
      </c>
      <c r="R199" s="6">
        <f t="shared" si="45"/>
        <v>0.18100000000000002</v>
      </c>
      <c r="S199" s="2">
        <f t="shared" si="36"/>
        <v>5.625059345364368</v>
      </c>
      <c r="T199" s="2">
        <f t="shared" si="37"/>
        <v>-0.02591499779946238</v>
      </c>
      <c r="U199" s="3">
        <f t="shared" si="41"/>
        <v>12.908580300969462</v>
      </c>
      <c r="V199" s="3">
        <f t="shared" si="42"/>
        <v>-9.961345023901702</v>
      </c>
      <c r="W199" s="3">
        <f t="shared" si="43"/>
        <v>-0.4428359863746816</v>
      </c>
      <c r="AE199" s="3">
        <f t="shared" si="38"/>
        <v>12.908580300969462</v>
      </c>
      <c r="AF199" s="3">
        <f t="shared" si="38"/>
        <v>-9.961345023901702</v>
      </c>
      <c r="AG199" s="3">
        <f t="shared" si="38"/>
        <v>-0.4428359863746816</v>
      </c>
      <c r="AH199" s="2">
        <f t="shared" si="39"/>
        <v>58</v>
      </c>
      <c r="AI199" s="2">
        <f t="shared" si="39"/>
        <v>0</v>
      </c>
      <c r="AL199" s="4">
        <v>198</v>
      </c>
      <c r="AM199" s="4">
        <v>1</v>
      </c>
      <c r="AN199" s="4">
        <v>11</v>
      </c>
      <c r="AO199" s="4">
        <v>12.8</v>
      </c>
    </row>
    <row r="200" spans="1:41" ht="12.75">
      <c r="A200" s="2" t="s">
        <v>78</v>
      </c>
      <c r="B200" s="2">
        <v>-0.006</v>
      </c>
      <c r="C200" s="2">
        <v>0.023</v>
      </c>
      <c r="D200" s="2">
        <v>-0.001</v>
      </c>
      <c r="E200" s="2">
        <v>67</v>
      </c>
      <c r="F200" s="2">
        <f t="shared" si="40"/>
        <v>67</v>
      </c>
      <c r="G200" s="2">
        <f t="shared" si="35"/>
        <v>0</v>
      </c>
      <c r="H200" s="2">
        <v>6</v>
      </c>
      <c r="I200" s="2">
        <f t="shared" si="44"/>
        <v>6</v>
      </c>
      <c r="J200" s="2">
        <v>1.08</v>
      </c>
      <c r="K200" s="2">
        <v>1.1</v>
      </c>
      <c r="L200" s="2">
        <v>367.5377</v>
      </c>
      <c r="M200" s="2">
        <v>102.3752</v>
      </c>
      <c r="N200" s="2">
        <v>17.461</v>
      </c>
      <c r="O200" s="2">
        <v>15.223</v>
      </c>
      <c r="P200" s="2">
        <v>-8.494</v>
      </c>
      <c r="Q200" s="2">
        <v>-0.672</v>
      </c>
      <c r="R200" s="6">
        <f t="shared" si="45"/>
        <v>0.205</v>
      </c>
      <c r="S200" s="2">
        <f t="shared" si="36"/>
        <v>5.773268691186447</v>
      </c>
      <c r="T200" s="2">
        <f t="shared" si="37"/>
        <v>-0.037309554354032715</v>
      </c>
      <c r="U200" s="3">
        <f t="shared" si="41"/>
        <v>15.356104058990956</v>
      </c>
      <c r="V200" s="3">
        <f t="shared" si="42"/>
        <v>-8.56824513307734</v>
      </c>
      <c r="W200" s="3">
        <f t="shared" si="43"/>
        <v>-0.6761343417319192</v>
      </c>
      <c r="AE200" s="3">
        <f t="shared" si="38"/>
        <v>15.356104058990956</v>
      </c>
      <c r="AF200" s="3">
        <f t="shared" si="38"/>
        <v>-8.56824513307734</v>
      </c>
      <c r="AG200" s="3">
        <f t="shared" si="38"/>
        <v>-0.6761343417319192</v>
      </c>
      <c r="AH200" s="2">
        <f t="shared" si="39"/>
        <v>67</v>
      </c>
      <c r="AI200" s="2">
        <f t="shared" si="39"/>
        <v>0</v>
      </c>
      <c r="AL200" s="4">
        <v>199</v>
      </c>
      <c r="AM200" s="4">
        <v>1</v>
      </c>
      <c r="AN200" s="4">
        <v>11</v>
      </c>
      <c r="AO200" s="4">
        <v>12.5</v>
      </c>
    </row>
    <row r="201" spans="1:41" ht="12.75">
      <c r="A201" s="2" t="s">
        <v>78</v>
      </c>
      <c r="B201" s="2">
        <v>-0.006</v>
      </c>
      <c r="C201" s="2">
        <v>0.023</v>
      </c>
      <c r="D201" s="2">
        <v>-0.001</v>
      </c>
      <c r="E201" s="2">
        <v>66</v>
      </c>
      <c r="F201" s="2">
        <f t="shared" si="40"/>
        <v>66</v>
      </c>
      <c r="G201" s="2">
        <f t="shared" si="35"/>
        <v>0</v>
      </c>
      <c r="H201" s="2">
        <v>6</v>
      </c>
      <c r="I201" s="2">
        <f t="shared" si="44"/>
        <v>6</v>
      </c>
      <c r="J201" s="2">
        <v>1.08</v>
      </c>
      <c r="K201" s="2">
        <v>1.1</v>
      </c>
      <c r="L201" s="2">
        <v>367.7889</v>
      </c>
      <c r="M201" s="2">
        <v>101.7412</v>
      </c>
      <c r="N201" s="2">
        <v>20.355</v>
      </c>
      <c r="O201" s="2">
        <v>17.792</v>
      </c>
      <c r="P201" s="2">
        <v>-9.838</v>
      </c>
      <c r="Q201" s="2">
        <v>-0.578</v>
      </c>
      <c r="R201" s="6">
        <f t="shared" si="45"/>
        <v>0.19699999999999998</v>
      </c>
      <c r="S201" s="2">
        <f t="shared" si="36"/>
        <v>5.777214531559356</v>
      </c>
      <c r="T201" s="2">
        <f t="shared" si="37"/>
        <v>-0.027350705642152917</v>
      </c>
      <c r="U201" s="3">
        <f t="shared" si="41"/>
        <v>17.921793901845493</v>
      </c>
      <c r="V201" s="3">
        <f t="shared" si="42"/>
        <v>-9.91044433915306</v>
      </c>
      <c r="W201" s="3">
        <f t="shared" si="43"/>
        <v>-0.5803479140291243</v>
      </c>
      <c r="AE201" s="3">
        <f t="shared" si="38"/>
        <v>17.921793901845493</v>
      </c>
      <c r="AF201" s="3">
        <f t="shared" si="38"/>
        <v>-9.91044433915306</v>
      </c>
      <c r="AG201" s="3">
        <f t="shared" si="38"/>
        <v>-0.5803479140291243</v>
      </c>
      <c r="AH201" s="2">
        <f t="shared" si="39"/>
        <v>66</v>
      </c>
      <c r="AI201" s="2">
        <f t="shared" si="39"/>
        <v>0</v>
      </c>
      <c r="AL201" s="4">
        <v>200</v>
      </c>
      <c r="AM201" s="4">
        <v>2</v>
      </c>
      <c r="AN201" s="4">
        <v>11</v>
      </c>
      <c r="AO201" s="4">
        <v>7.2</v>
      </c>
    </row>
    <row r="202" spans="1:41" ht="12.75">
      <c r="A202" s="2" t="s">
        <v>78</v>
      </c>
      <c r="B202" s="2">
        <v>-0.006</v>
      </c>
      <c r="C202" s="2">
        <v>0.023</v>
      </c>
      <c r="D202" s="2">
        <v>-0.001</v>
      </c>
      <c r="E202" s="2">
        <v>65</v>
      </c>
      <c r="F202" s="2">
        <f t="shared" si="40"/>
        <v>65</v>
      </c>
      <c r="G202" s="2">
        <f t="shared" si="35"/>
        <v>0</v>
      </c>
      <c r="H202" s="2">
        <v>2</v>
      </c>
      <c r="I202" s="2">
        <f t="shared" si="44"/>
        <v>2</v>
      </c>
      <c r="J202" s="2">
        <v>1.08</v>
      </c>
      <c r="K202" s="2">
        <v>1.1</v>
      </c>
      <c r="L202" s="2">
        <v>363.4084</v>
      </c>
      <c r="M202" s="2">
        <v>101.8139</v>
      </c>
      <c r="N202" s="2">
        <v>20.998</v>
      </c>
      <c r="O202" s="2">
        <v>17.61</v>
      </c>
      <c r="P202" s="2">
        <v>-11.388</v>
      </c>
      <c r="Q202" s="2">
        <v>-0.619</v>
      </c>
      <c r="R202" s="6">
        <f t="shared" si="45"/>
        <v>0.177</v>
      </c>
      <c r="S202" s="2">
        <f t="shared" si="36"/>
        <v>5.708405798464105</v>
      </c>
      <c r="T202" s="2">
        <f t="shared" si="37"/>
        <v>-0.02849267457173288</v>
      </c>
      <c r="U202" s="3">
        <f t="shared" si="41"/>
        <v>17.726921647469158</v>
      </c>
      <c r="V202" s="3">
        <f t="shared" si="42"/>
        <v>-11.463188781962236</v>
      </c>
      <c r="W202" s="3">
        <f t="shared" si="43"/>
        <v>-0.6217294927029244</v>
      </c>
      <c r="AE202" s="3">
        <f t="shared" si="38"/>
        <v>17.726921647469158</v>
      </c>
      <c r="AF202" s="3">
        <f t="shared" si="38"/>
        <v>-11.463188781962236</v>
      </c>
      <c r="AG202" s="3">
        <f t="shared" si="38"/>
        <v>-0.6217294927029244</v>
      </c>
      <c r="AH202" s="2">
        <f t="shared" si="39"/>
        <v>65</v>
      </c>
      <c r="AI202" s="2">
        <f t="shared" si="39"/>
        <v>0</v>
      </c>
      <c r="AL202" s="4">
        <v>201</v>
      </c>
      <c r="AM202" s="4">
        <v>3</v>
      </c>
      <c r="AN202" s="4">
        <v>11</v>
      </c>
      <c r="AO202" s="4">
        <v>12.1</v>
      </c>
    </row>
    <row r="203" spans="1:41" ht="12.75">
      <c r="A203" s="2" t="s">
        <v>78</v>
      </c>
      <c r="B203" s="2">
        <v>-0.006</v>
      </c>
      <c r="C203" s="2">
        <v>0.023</v>
      </c>
      <c r="D203" s="2">
        <v>-0.001</v>
      </c>
      <c r="E203" s="2">
        <v>62</v>
      </c>
      <c r="F203" s="2">
        <f t="shared" si="40"/>
        <v>62</v>
      </c>
      <c r="G203" s="2">
        <f t="shared" si="35"/>
        <v>0</v>
      </c>
      <c r="H203" s="2">
        <v>6</v>
      </c>
      <c r="I203" s="2">
        <f t="shared" si="44"/>
        <v>6</v>
      </c>
      <c r="J203" s="2">
        <v>1.08</v>
      </c>
      <c r="K203" s="2">
        <v>1.1</v>
      </c>
      <c r="L203" s="2">
        <v>357.1218</v>
      </c>
      <c r="M203" s="2">
        <v>102.044</v>
      </c>
      <c r="N203" s="2">
        <v>19.666</v>
      </c>
      <c r="O203" s="2">
        <v>15.357</v>
      </c>
      <c r="P203" s="2">
        <v>-12.237</v>
      </c>
      <c r="Q203" s="2">
        <v>-0.652</v>
      </c>
      <c r="R203" s="6">
        <f t="shared" si="45"/>
        <v>0.22</v>
      </c>
      <c r="S203" s="2">
        <f t="shared" si="36"/>
        <v>5.6096561165838175</v>
      </c>
      <c r="T203" s="2">
        <f t="shared" si="37"/>
        <v>-0.03210707691968784</v>
      </c>
      <c r="U203" s="3">
        <f t="shared" si="41"/>
        <v>15.482514727795875</v>
      </c>
      <c r="V203" s="3">
        <f t="shared" si="42"/>
        <v>-12.337061674370043</v>
      </c>
      <c r="W203" s="3">
        <f t="shared" si="43"/>
        <v>-0.6558404676393942</v>
      </c>
      <c r="AE203" s="3">
        <f t="shared" si="38"/>
        <v>15.482514727795875</v>
      </c>
      <c r="AF203" s="3">
        <f t="shared" si="38"/>
        <v>-12.337061674370043</v>
      </c>
      <c r="AG203" s="3">
        <f t="shared" si="38"/>
        <v>-0.6558404676393942</v>
      </c>
      <c r="AH203" s="2">
        <f t="shared" si="39"/>
        <v>62</v>
      </c>
      <c r="AI203" s="2">
        <f t="shared" si="39"/>
        <v>0</v>
      </c>
      <c r="AL203" s="4">
        <v>202</v>
      </c>
      <c r="AM203" s="4">
        <v>1</v>
      </c>
      <c r="AN203" s="4">
        <v>11</v>
      </c>
      <c r="AO203" s="4">
        <v>15.3</v>
      </c>
    </row>
    <row r="204" spans="1:41" ht="12.75">
      <c r="A204" s="2" t="s">
        <v>78</v>
      </c>
      <c r="B204" s="2">
        <v>-0.006</v>
      </c>
      <c r="C204" s="2">
        <v>0.023</v>
      </c>
      <c r="D204" s="2">
        <v>-0.001</v>
      </c>
      <c r="E204" s="2">
        <v>61</v>
      </c>
      <c r="F204" s="2">
        <f t="shared" si="40"/>
        <v>61</v>
      </c>
      <c r="G204" s="2">
        <f t="shared" si="35"/>
        <v>0</v>
      </c>
      <c r="H204" s="2">
        <v>6</v>
      </c>
      <c r="I204" s="2">
        <f t="shared" si="44"/>
        <v>6</v>
      </c>
      <c r="J204" s="2">
        <v>1.08</v>
      </c>
      <c r="K204" s="2">
        <v>1.1</v>
      </c>
      <c r="L204" s="2">
        <v>351.828</v>
      </c>
      <c r="M204" s="2">
        <v>101.8203</v>
      </c>
      <c r="N204" s="2">
        <v>21.25</v>
      </c>
      <c r="O204" s="2">
        <v>15.439</v>
      </c>
      <c r="P204" s="2">
        <v>-14.559</v>
      </c>
      <c r="Q204" s="2">
        <v>-0.629</v>
      </c>
      <c r="R204" s="6">
        <f t="shared" si="45"/>
        <v>0.217</v>
      </c>
      <c r="S204" s="2">
        <f t="shared" si="36"/>
        <v>5.526501300635949</v>
      </c>
      <c r="T204" s="2">
        <f t="shared" si="37"/>
        <v>-0.028593205536647792</v>
      </c>
      <c r="U204" s="3">
        <f t="shared" si="41"/>
        <v>15.554110254261754</v>
      </c>
      <c r="V204" s="3">
        <f t="shared" si="42"/>
        <v>-14.6682297218769</v>
      </c>
      <c r="W204" s="3">
        <f t="shared" si="43"/>
        <v>-0.6316247676261331</v>
      </c>
      <c r="AE204" s="3">
        <f t="shared" si="38"/>
        <v>15.554110254261754</v>
      </c>
      <c r="AF204" s="3">
        <f t="shared" si="38"/>
        <v>-14.6682297218769</v>
      </c>
      <c r="AG204" s="3">
        <f t="shared" si="38"/>
        <v>-0.6316247676261331</v>
      </c>
      <c r="AH204" s="2">
        <f t="shared" si="39"/>
        <v>61</v>
      </c>
      <c r="AI204" s="2">
        <f t="shared" si="39"/>
        <v>0</v>
      </c>
      <c r="AL204" s="4">
        <v>203</v>
      </c>
      <c r="AM204" s="4">
        <v>1</v>
      </c>
      <c r="AN204" s="4">
        <v>11</v>
      </c>
      <c r="AO204" s="4">
        <v>18.6</v>
      </c>
    </row>
    <row r="205" spans="1:41" ht="12.75">
      <c r="A205" s="2" t="s">
        <v>78</v>
      </c>
      <c r="B205" s="2">
        <v>-0.006</v>
      </c>
      <c r="C205" s="2">
        <v>0.023</v>
      </c>
      <c r="D205" s="2">
        <v>-0.001</v>
      </c>
      <c r="E205" s="2">
        <v>38</v>
      </c>
      <c r="F205" s="2">
        <f t="shared" si="40"/>
        <v>38</v>
      </c>
      <c r="G205" s="2">
        <f t="shared" si="35"/>
        <v>0</v>
      </c>
      <c r="H205" s="2">
        <v>2</v>
      </c>
      <c r="I205" s="2">
        <f t="shared" si="44"/>
        <v>2</v>
      </c>
      <c r="J205" s="2">
        <v>1.08</v>
      </c>
      <c r="K205" s="2">
        <v>1.1</v>
      </c>
      <c r="L205" s="2">
        <v>348.586</v>
      </c>
      <c r="M205" s="2">
        <v>102.0622</v>
      </c>
      <c r="N205" s="2">
        <v>21.667</v>
      </c>
      <c r="O205" s="2">
        <v>14.963</v>
      </c>
      <c r="P205" s="2">
        <v>-15.626</v>
      </c>
      <c r="Q205" s="2">
        <v>-0.723</v>
      </c>
      <c r="R205" s="6">
        <f t="shared" si="45"/>
        <v>0.115</v>
      </c>
      <c r="S205" s="2">
        <f t="shared" si="36"/>
        <v>5.475576083721259</v>
      </c>
      <c r="T205" s="2">
        <f t="shared" si="37"/>
        <v>-0.03239296185116447</v>
      </c>
      <c r="U205" s="3">
        <f t="shared" si="41"/>
        <v>15.037249677788873</v>
      </c>
      <c r="V205" s="3">
        <f t="shared" si="42"/>
        <v>-15.70379745149587</v>
      </c>
      <c r="W205" s="3">
        <f t="shared" si="43"/>
        <v>-0.7245978366691389</v>
      </c>
      <c r="AE205" s="3">
        <f t="shared" si="38"/>
        <v>15.037249677788873</v>
      </c>
      <c r="AF205" s="3">
        <f t="shared" si="38"/>
        <v>-15.70379745149587</v>
      </c>
      <c r="AG205" s="3">
        <f t="shared" si="38"/>
        <v>-0.7245978366691389</v>
      </c>
      <c r="AH205" s="2">
        <f t="shared" si="39"/>
        <v>38</v>
      </c>
      <c r="AI205" s="2">
        <f t="shared" si="39"/>
        <v>0</v>
      </c>
      <c r="AL205" s="4">
        <v>204</v>
      </c>
      <c r="AM205" s="4">
        <v>1</v>
      </c>
      <c r="AN205" s="4">
        <v>11</v>
      </c>
      <c r="AO205" s="4">
        <v>19.2</v>
      </c>
    </row>
    <row r="206" spans="1:41" ht="12.75">
      <c r="A206" s="2" t="s">
        <v>78</v>
      </c>
      <c r="B206" s="2">
        <v>-0.006</v>
      </c>
      <c r="C206" s="2">
        <v>0.023</v>
      </c>
      <c r="D206" s="2">
        <v>-0.001</v>
      </c>
      <c r="E206" s="2">
        <v>59</v>
      </c>
      <c r="F206" s="2">
        <f t="shared" si="40"/>
        <v>59</v>
      </c>
      <c r="G206" s="2">
        <f t="shared" si="35"/>
        <v>0</v>
      </c>
      <c r="H206" s="2">
        <v>4</v>
      </c>
      <c r="I206" s="2">
        <f t="shared" si="44"/>
        <v>4</v>
      </c>
      <c r="J206" s="2">
        <v>1.08</v>
      </c>
      <c r="K206" s="2">
        <v>1.1</v>
      </c>
      <c r="L206" s="2">
        <v>350.4577</v>
      </c>
      <c r="M206" s="2">
        <v>101.5944</v>
      </c>
      <c r="N206" s="2">
        <v>18.264</v>
      </c>
      <c r="O206" s="2">
        <v>12.997</v>
      </c>
      <c r="P206" s="2">
        <v>-12.794</v>
      </c>
      <c r="Q206" s="2">
        <v>-0.478</v>
      </c>
      <c r="R206" s="6">
        <f t="shared" si="45"/>
        <v>0.156</v>
      </c>
      <c r="S206" s="2">
        <f t="shared" si="36"/>
        <v>5.504976678569879</v>
      </c>
      <c r="T206" s="2">
        <f t="shared" si="37"/>
        <v>-0.025044776634417953</v>
      </c>
      <c r="U206" s="3">
        <f t="shared" si="41"/>
        <v>13.088164007430997</v>
      </c>
      <c r="V206" s="3">
        <f t="shared" si="42"/>
        <v>-12.88422291068425</v>
      </c>
      <c r="W206" s="3">
        <f t="shared" si="43"/>
        <v>-0.4803232717955327</v>
      </c>
      <c r="AE206" s="3">
        <f t="shared" si="38"/>
        <v>13.088164007430997</v>
      </c>
      <c r="AF206" s="3">
        <f t="shared" si="38"/>
        <v>-12.88422291068425</v>
      </c>
      <c r="AG206" s="3">
        <f t="shared" si="38"/>
        <v>-0.4803232717955327</v>
      </c>
      <c r="AH206" s="2">
        <f t="shared" si="39"/>
        <v>59</v>
      </c>
      <c r="AI206" s="2">
        <f t="shared" si="39"/>
        <v>0</v>
      </c>
      <c r="AL206" s="4">
        <v>205</v>
      </c>
      <c r="AM206" s="4">
        <v>3</v>
      </c>
      <c r="AN206" s="4">
        <v>11</v>
      </c>
      <c r="AO206" s="4">
        <v>14.7</v>
      </c>
    </row>
    <row r="207" spans="1:41" ht="12.75">
      <c r="A207" s="2" t="s">
        <v>78</v>
      </c>
      <c r="B207" s="2">
        <v>-0.006</v>
      </c>
      <c r="C207" s="2">
        <v>0.023</v>
      </c>
      <c r="D207" s="2">
        <v>-0.001</v>
      </c>
      <c r="E207" s="2">
        <v>53</v>
      </c>
      <c r="F207" s="2">
        <f t="shared" si="40"/>
        <v>53</v>
      </c>
      <c r="G207" s="2">
        <f t="shared" si="35"/>
        <v>0</v>
      </c>
      <c r="H207" s="2">
        <v>2</v>
      </c>
      <c r="I207" s="2">
        <f t="shared" si="44"/>
        <v>2</v>
      </c>
      <c r="J207" s="2">
        <v>1.08</v>
      </c>
      <c r="K207" s="2">
        <v>1.1</v>
      </c>
      <c r="L207" s="2">
        <v>355.792</v>
      </c>
      <c r="M207" s="2">
        <v>101.2964</v>
      </c>
      <c r="N207" s="2">
        <v>10.614</v>
      </c>
      <c r="O207" s="2">
        <v>8.148</v>
      </c>
      <c r="P207" s="2">
        <v>-6.767</v>
      </c>
      <c r="Q207" s="2">
        <v>-0.237</v>
      </c>
      <c r="R207" s="6">
        <f t="shared" si="45"/>
        <v>0.08800000000000001</v>
      </c>
      <c r="S207" s="2">
        <f t="shared" si="36"/>
        <v>5.5887676670300985</v>
      </c>
      <c r="T207" s="2">
        <f t="shared" si="37"/>
        <v>-0.02036380358056933</v>
      </c>
      <c r="U207" s="3">
        <f t="shared" si="41"/>
        <v>8.220605011907328</v>
      </c>
      <c r="V207" s="3">
        <f t="shared" si="42"/>
        <v>-6.828035856109768</v>
      </c>
      <c r="W207" s="3">
        <f t="shared" si="43"/>
        <v>-0.23802241853062742</v>
      </c>
      <c r="AE207" s="3">
        <f t="shared" si="38"/>
        <v>8.220605011907328</v>
      </c>
      <c r="AF207" s="3">
        <f t="shared" si="38"/>
        <v>-6.828035856109768</v>
      </c>
      <c r="AG207" s="3">
        <f t="shared" si="38"/>
        <v>-0.23802241853062742</v>
      </c>
      <c r="AH207" s="2">
        <f t="shared" si="39"/>
        <v>53</v>
      </c>
      <c r="AI207" s="2">
        <f t="shared" si="39"/>
        <v>0</v>
      </c>
      <c r="AL207" s="4">
        <v>206</v>
      </c>
      <c r="AM207" s="4">
        <v>3</v>
      </c>
      <c r="AN207" s="4">
        <v>11</v>
      </c>
      <c r="AO207" s="4">
        <v>11.7</v>
      </c>
    </row>
    <row r="208" spans="1:41" ht="12.75">
      <c r="A208" s="2" t="s">
        <v>78</v>
      </c>
      <c r="B208" s="2">
        <v>-0.006</v>
      </c>
      <c r="C208" s="2">
        <v>0.023</v>
      </c>
      <c r="D208" s="2">
        <v>-0.001</v>
      </c>
      <c r="E208" s="2">
        <v>56</v>
      </c>
      <c r="F208" s="2">
        <f t="shared" si="40"/>
        <v>56</v>
      </c>
      <c r="G208" s="2">
        <f t="shared" si="35"/>
        <v>0</v>
      </c>
      <c r="H208" s="2">
        <v>6</v>
      </c>
      <c r="I208" s="2">
        <f t="shared" si="44"/>
        <v>6</v>
      </c>
      <c r="J208" s="2">
        <v>1.08</v>
      </c>
      <c r="K208" s="2">
        <v>1.1</v>
      </c>
      <c r="L208" s="2">
        <v>365.2574</v>
      </c>
      <c r="M208" s="2">
        <v>102.6902</v>
      </c>
      <c r="N208" s="2">
        <v>9.72</v>
      </c>
      <c r="O208" s="2">
        <v>8.294</v>
      </c>
      <c r="P208" s="2">
        <v>-5.017</v>
      </c>
      <c r="Q208" s="2">
        <v>-0.432</v>
      </c>
      <c r="R208" s="6">
        <f t="shared" si="45"/>
        <v>0.17800000000000002</v>
      </c>
      <c r="S208" s="2">
        <f t="shared" si="36"/>
        <v>5.737449822546544</v>
      </c>
      <c r="T208" s="2">
        <f t="shared" si="37"/>
        <v>-0.04225756278343651</v>
      </c>
      <c r="U208" s="3">
        <f t="shared" si="41"/>
        <v>8.413415676880623</v>
      </c>
      <c r="V208" s="3">
        <f t="shared" si="42"/>
        <v>-5.0897149310135115</v>
      </c>
      <c r="W208" s="3">
        <f t="shared" si="43"/>
        <v>-0.43538108081762317</v>
      </c>
      <c r="AE208" s="3">
        <f t="shared" si="38"/>
        <v>8.413415676880623</v>
      </c>
      <c r="AF208" s="3">
        <f t="shared" si="38"/>
        <v>-5.0897149310135115</v>
      </c>
      <c r="AG208" s="3">
        <f t="shared" si="38"/>
        <v>-0.43538108081762317</v>
      </c>
      <c r="AH208" s="2">
        <f t="shared" si="39"/>
        <v>56</v>
      </c>
      <c r="AI208" s="2">
        <f t="shared" si="39"/>
        <v>0</v>
      </c>
      <c r="AL208" s="4">
        <v>207</v>
      </c>
      <c r="AM208" s="4">
        <v>3</v>
      </c>
      <c r="AN208" s="4">
        <v>11</v>
      </c>
      <c r="AO208" s="4">
        <v>13.7</v>
      </c>
    </row>
    <row r="209" spans="1:41" ht="12.75">
      <c r="A209" s="2" t="s">
        <v>78</v>
      </c>
      <c r="B209" s="2">
        <v>-0.006</v>
      </c>
      <c r="C209" s="2">
        <v>0.023</v>
      </c>
      <c r="D209" s="2">
        <v>-0.001</v>
      </c>
      <c r="E209" s="2" t="s">
        <v>87</v>
      </c>
      <c r="F209" s="2">
        <f t="shared" si="40"/>
        <v>51</v>
      </c>
      <c r="G209" s="2">
        <f t="shared" si="35"/>
        <v>1</v>
      </c>
      <c r="H209" s="2">
        <v>6</v>
      </c>
      <c r="I209" s="2">
        <f t="shared" si="44"/>
        <v>6</v>
      </c>
      <c r="J209" s="2">
        <v>1.08</v>
      </c>
      <c r="K209" s="2">
        <v>1.1</v>
      </c>
      <c r="L209" s="2">
        <v>348.1574</v>
      </c>
      <c r="M209" s="2">
        <v>101.6165</v>
      </c>
      <c r="N209" s="2">
        <v>11.59</v>
      </c>
      <c r="O209" s="2">
        <v>7.946</v>
      </c>
      <c r="P209" s="2">
        <v>-8.403</v>
      </c>
      <c r="Q209" s="2">
        <v>-0.315</v>
      </c>
      <c r="R209" s="6">
        <f t="shared" si="45"/>
        <v>0.18</v>
      </c>
      <c r="S209" s="2">
        <f t="shared" si="36"/>
        <v>5.468843650664615</v>
      </c>
      <c r="T209" s="2">
        <f t="shared" si="37"/>
        <v>-0.025391922622639784</v>
      </c>
      <c r="U209" s="3">
        <f t="shared" si="41"/>
        <v>8.042259023401456</v>
      </c>
      <c r="V209" s="3">
        <f t="shared" si="42"/>
        <v>-8.505172885838379</v>
      </c>
      <c r="W209" s="3">
        <f t="shared" si="43"/>
        <v>-0.317545787532299</v>
      </c>
      <c r="X209" s="2">
        <f>U209-U210</f>
        <v>0.7312659932137775</v>
      </c>
      <c r="Y209" s="2">
        <f>V209-V210</f>
        <v>0.8978344742098674</v>
      </c>
      <c r="Z209" s="2">
        <f>W209-W210</f>
        <v>0.05950702056677859</v>
      </c>
      <c r="AA209" s="2">
        <f>X209/2+U210</f>
        <v>7.676626026794567</v>
      </c>
      <c r="AB209" s="2">
        <f>Y209/2+V210</f>
        <v>-8.954090122943313</v>
      </c>
      <c r="AC209" s="2">
        <f>Z209/2+W210</f>
        <v>-0.3472992978156883</v>
      </c>
      <c r="AE209" s="3">
        <f t="shared" si="38"/>
        <v>7.676626026794567</v>
      </c>
      <c r="AF209" s="3">
        <f t="shared" si="38"/>
        <v>-8.954090122943313</v>
      </c>
      <c r="AG209" s="3">
        <f t="shared" si="38"/>
        <v>-0.3472992978156883</v>
      </c>
      <c r="AH209" s="2">
        <f t="shared" si="39"/>
        <v>51</v>
      </c>
      <c r="AI209" s="2">
        <f t="shared" si="39"/>
        <v>1</v>
      </c>
      <c r="AL209" s="4">
        <v>208</v>
      </c>
      <c r="AM209" s="4">
        <v>3</v>
      </c>
      <c r="AN209" s="4">
        <v>11</v>
      </c>
      <c r="AO209" s="4">
        <v>12.8</v>
      </c>
    </row>
    <row r="210" spans="1:41" ht="12.75">
      <c r="A210" s="2" t="s">
        <v>78</v>
      </c>
      <c r="B210" s="2">
        <v>-0.006</v>
      </c>
      <c r="C210" s="2">
        <v>0.023</v>
      </c>
      <c r="D210" s="2">
        <v>-0.001</v>
      </c>
      <c r="E210" s="2" t="s">
        <v>88</v>
      </c>
      <c r="F210" s="2">
        <f t="shared" si="40"/>
        <v>51</v>
      </c>
      <c r="G210" s="2">
        <f t="shared" si="35"/>
        <v>2</v>
      </c>
      <c r="H210" s="2">
        <v>6</v>
      </c>
      <c r="I210" s="2">
        <f t="shared" si="44"/>
        <v>6</v>
      </c>
      <c r="J210" s="2">
        <v>1.08</v>
      </c>
      <c r="K210" s="2">
        <v>1.1</v>
      </c>
      <c r="L210" s="2">
        <v>342.0229</v>
      </c>
      <c r="M210" s="2">
        <v>101.907</v>
      </c>
      <c r="N210" s="2">
        <v>11.798</v>
      </c>
      <c r="O210" s="2">
        <v>7.225</v>
      </c>
      <c r="P210" s="2">
        <v>-9.292</v>
      </c>
      <c r="Q210" s="2">
        <v>-0.374</v>
      </c>
      <c r="R210" s="6">
        <f t="shared" si="45"/>
        <v>0.18</v>
      </c>
      <c r="S210" s="2">
        <f t="shared" si="36"/>
        <v>5.372483149997382</v>
      </c>
      <c r="T210" s="2">
        <f t="shared" si="37"/>
        <v>-0.02995508595197882</v>
      </c>
      <c r="U210" s="3">
        <f t="shared" si="41"/>
        <v>7.310993030187679</v>
      </c>
      <c r="V210" s="3">
        <f t="shared" si="42"/>
        <v>-9.403007360048246</v>
      </c>
      <c r="W210" s="3">
        <f t="shared" si="43"/>
        <v>-0.3770528080990776</v>
      </c>
      <c r="AE210" s="3">
        <f t="shared" si="38"/>
        <v>7.310993030187679</v>
      </c>
      <c r="AF210" s="3">
        <f t="shared" si="38"/>
        <v>-9.403007360048246</v>
      </c>
      <c r="AG210" s="3">
        <f t="shared" si="38"/>
        <v>-0.3770528080990776</v>
      </c>
      <c r="AH210" s="2">
        <f t="shared" si="39"/>
        <v>51</v>
      </c>
      <c r="AI210" s="2">
        <f t="shared" si="39"/>
        <v>2</v>
      </c>
      <c r="AL210" s="4">
        <v>209</v>
      </c>
      <c r="AM210" s="4">
        <v>3</v>
      </c>
      <c r="AN210" s="4">
        <v>11</v>
      </c>
      <c r="AO210" s="4">
        <v>13.3</v>
      </c>
    </row>
    <row r="211" spans="1:41" ht="12.75">
      <c r="A211" s="2" t="s">
        <v>78</v>
      </c>
      <c r="B211" s="2">
        <v>-0.006</v>
      </c>
      <c r="C211" s="2">
        <v>0.023</v>
      </c>
      <c r="D211" s="2">
        <v>-0.001</v>
      </c>
      <c r="E211" s="2" t="s">
        <v>89</v>
      </c>
      <c r="F211" s="2">
        <f t="shared" si="40"/>
        <v>50</v>
      </c>
      <c r="G211" s="2">
        <f t="shared" si="35"/>
        <v>1</v>
      </c>
      <c r="H211" s="2">
        <v>2</v>
      </c>
      <c r="I211" s="2">
        <f t="shared" si="44"/>
        <v>2</v>
      </c>
      <c r="J211" s="2">
        <v>1.08</v>
      </c>
      <c r="K211" s="2">
        <v>1.1</v>
      </c>
      <c r="L211" s="2">
        <v>347.4122</v>
      </c>
      <c r="M211" s="2">
        <v>102.3586</v>
      </c>
      <c r="N211" s="2">
        <v>12.553</v>
      </c>
      <c r="O211" s="2">
        <v>8.496</v>
      </c>
      <c r="P211" s="2">
        <v>-9.2</v>
      </c>
      <c r="Q211" s="2">
        <v>-0.486</v>
      </c>
      <c r="R211" s="6">
        <f t="shared" si="45"/>
        <v>0.153</v>
      </c>
      <c r="S211" s="2">
        <f t="shared" si="36"/>
        <v>5.45713807643734</v>
      </c>
      <c r="T211" s="2">
        <f t="shared" si="37"/>
        <v>-0.03704880216378448</v>
      </c>
      <c r="U211" s="3">
        <f t="shared" si="41"/>
        <v>8.582107288190356</v>
      </c>
      <c r="V211" s="3">
        <f t="shared" si="42"/>
        <v>-9.293306117653795</v>
      </c>
      <c r="W211" s="3">
        <f t="shared" si="43"/>
        <v>-0.48880081148360033</v>
      </c>
      <c r="X211" s="2">
        <f>U211-U212</f>
        <v>0.8840394426444886</v>
      </c>
      <c r="Y211" s="2">
        <f>V211-V212</f>
        <v>0.677779195780424</v>
      </c>
      <c r="Z211" s="2">
        <f>W211-W212</f>
        <v>-0.26217831221338594</v>
      </c>
      <c r="AA211" s="2">
        <f>X211/2+U212</f>
        <v>8.140087566868111</v>
      </c>
      <c r="AB211" s="2">
        <f>Y211/2+V212</f>
        <v>-9.632195715544007</v>
      </c>
      <c r="AC211" s="2">
        <f>Z211/2+W212</f>
        <v>-0.3577116553769073</v>
      </c>
      <c r="AE211" s="3">
        <f t="shared" si="38"/>
        <v>8.140087566868111</v>
      </c>
      <c r="AF211" s="3">
        <f t="shared" si="38"/>
        <v>-9.632195715544007</v>
      </c>
      <c r="AG211" s="3">
        <f t="shared" si="38"/>
        <v>-0.3577116553769073</v>
      </c>
      <c r="AH211" s="2">
        <f t="shared" si="39"/>
        <v>50</v>
      </c>
      <c r="AI211" s="2">
        <f t="shared" si="39"/>
        <v>1</v>
      </c>
      <c r="AL211" s="4">
        <v>210</v>
      </c>
      <c r="AM211" s="4">
        <v>2</v>
      </c>
      <c r="AN211" s="4">
        <v>11</v>
      </c>
      <c r="AO211" s="4">
        <v>17.7</v>
      </c>
    </row>
    <row r="212" spans="1:41" ht="12.75">
      <c r="A212" s="2" t="s">
        <v>78</v>
      </c>
      <c r="B212" s="2">
        <v>-0.006</v>
      </c>
      <c r="C212" s="2">
        <v>0.023</v>
      </c>
      <c r="D212" s="2">
        <v>-0.001</v>
      </c>
      <c r="E212" s="2" t="s">
        <v>90</v>
      </c>
      <c r="F212" s="2">
        <f t="shared" si="40"/>
        <v>50</v>
      </c>
      <c r="G212" s="2">
        <f t="shared" si="35"/>
        <v>2</v>
      </c>
      <c r="H212" s="2">
        <v>2</v>
      </c>
      <c r="I212" s="2">
        <f t="shared" si="44"/>
        <v>2</v>
      </c>
      <c r="J212" s="2">
        <v>1.08</v>
      </c>
      <c r="K212" s="2">
        <v>1.1</v>
      </c>
      <c r="L212" s="2">
        <v>341.8081</v>
      </c>
      <c r="M212" s="2">
        <v>101.0414</v>
      </c>
      <c r="N212" s="2">
        <v>12.494</v>
      </c>
      <c r="O212" s="2">
        <v>7.621</v>
      </c>
      <c r="P212" s="2">
        <v>-9.871</v>
      </c>
      <c r="Q212" s="2">
        <v>-0.226</v>
      </c>
      <c r="R212" s="6">
        <f t="shared" si="45"/>
        <v>0.153</v>
      </c>
      <c r="S212" s="2">
        <f t="shared" si="36"/>
        <v>5.369109079487428</v>
      </c>
      <c r="T212" s="2">
        <f t="shared" si="37"/>
        <v>-0.016358272947242236</v>
      </c>
      <c r="U212" s="3">
        <f t="shared" si="41"/>
        <v>7.698067845545867</v>
      </c>
      <c r="V212" s="3">
        <f t="shared" si="42"/>
        <v>-9.97108531343422</v>
      </c>
      <c r="W212" s="3">
        <f t="shared" si="43"/>
        <v>-0.22662249927021436</v>
      </c>
      <c r="AE212" s="3">
        <f t="shared" si="38"/>
        <v>7.698067845545867</v>
      </c>
      <c r="AF212" s="3">
        <f t="shared" si="38"/>
        <v>-9.97108531343422</v>
      </c>
      <c r="AG212" s="3">
        <f t="shared" si="38"/>
        <v>-0.22662249927021436</v>
      </c>
      <c r="AH212" s="2">
        <f t="shared" si="39"/>
        <v>50</v>
      </c>
      <c r="AI212" s="2">
        <f t="shared" si="39"/>
        <v>2</v>
      </c>
      <c r="AL212" s="4">
        <v>211</v>
      </c>
      <c r="AM212" s="4">
        <v>8</v>
      </c>
      <c r="AN212" s="4">
        <v>13</v>
      </c>
      <c r="AO212" s="4">
        <v>11</v>
      </c>
    </row>
    <row r="213" spans="1:41" ht="12.75">
      <c r="A213" s="2" t="s">
        <v>78</v>
      </c>
      <c r="B213" s="2">
        <v>-0.006</v>
      </c>
      <c r="C213" s="2">
        <v>0.023</v>
      </c>
      <c r="D213" s="2">
        <v>-0.001</v>
      </c>
      <c r="E213" s="2">
        <v>69</v>
      </c>
      <c r="F213" s="2">
        <f t="shared" si="40"/>
        <v>69</v>
      </c>
      <c r="G213" s="2">
        <f aca="true" t="shared" si="46" ref="G213:G259">IF(AND(LEFT(E213)&lt;&gt;"A",LEFT(E213)&lt;&gt;"B"),0,IF(LEFT(E213)="B",2,1))</f>
        <v>0</v>
      </c>
      <c r="H213" s="2">
        <v>4</v>
      </c>
      <c r="I213" s="2">
        <f t="shared" si="44"/>
        <v>4</v>
      </c>
      <c r="J213" s="2">
        <v>1.08</v>
      </c>
      <c r="K213" s="2">
        <v>1.1</v>
      </c>
      <c r="L213" s="2">
        <v>377.1639</v>
      </c>
      <c r="M213" s="2">
        <v>101.926</v>
      </c>
      <c r="N213" s="2">
        <v>11.608</v>
      </c>
      <c r="O213" s="2">
        <v>10.858</v>
      </c>
      <c r="P213" s="2">
        <v>-4.05</v>
      </c>
      <c r="Q213" s="2">
        <v>-0.372</v>
      </c>
      <c r="R213" s="6">
        <f t="shared" si="45"/>
        <v>0.165</v>
      </c>
      <c r="S213" s="2">
        <f aca="true" t="shared" si="47" ref="S213:S259">PI()/200*L213</f>
        <v>5.924476687196377</v>
      </c>
      <c r="T213" s="2">
        <f aca="true" t="shared" si="48" ref="T213:T259">PI()/2-PI()/200*M213</f>
        <v>-0.030253537254069984</v>
      </c>
      <c r="U213" s="3">
        <f t="shared" si="41"/>
        <v>10.982197943782376</v>
      </c>
      <c r="V213" s="3">
        <f t="shared" si="42"/>
        <v>-4.096796545117565</v>
      </c>
      <c r="W213" s="3">
        <f t="shared" si="43"/>
        <v>-0.3746250273940116</v>
      </c>
      <c r="AE213" s="3">
        <f t="shared" si="38"/>
        <v>10.982197943782376</v>
      </c>
      <c r="AF213" s="3">
        <f t="shared" si="38"/>
        <v>-4.096796545117565</v>
      </c>
      <c r="AG213" s="3">
        <f t="shared" si="38"/>
        <v>-0.3746250273940116</v>
      </c>
      <c r="AH213" s="2">
        <f t="shared" si="39"/>
        <v>69</v>
      </c>
      <c r="AI213" s="2">
        <f t="shared" si="39"/>
        <v>0</v>
      </c>
      <c r="AL213" s="4">
        <v>212</v>
      </c>
      <c r="AM213" s="4">
        <v>2</v>
      </c>
      <c r="AN213" s="4">
        <v>22</v>
      </c>
      <c r="AO213" s="4">
        <v>11.1</v>
      </c>
    </row>
    <row r="214" spans="1:41" ht="12.75">
      <c r="A214" s="2" t="s">
        <v>78</v>
      </c>
      <c r="B214" s="2">
        <v>-0.006</v>
      </c>
      <c r="C214" s="2">
        <v>0.023</v>
      </c>
      <c r="D214" s="2">
        <v>-0.001</v>
      </c>
      <c r="E214" s="2">
        <v>70</v>
      </c>
      <c r="F214" s="2">
        <f t="shared" si="40"/>
        <v>70</v>
      </c>
      <c r="G214" s="2">
        <f t="shared" si="46"/>
        <v>0</v>
      </c>
      <c r="H214" s="2">
        <v>2</v>
      </c>
      <c r="I214" s="2">
        <f t="shared" si="44"/>
        <v>2</v>
      </c>
      <c r="J214" s="2">
        <v>1.08</v>
      </c>
      <c r="K214" s="2">
        <v>1.1</v>
      </c>
      <c r="L214" s="2">
        <v>377.9598</v>
      </c>
      <c r="M214" s="2">
        <v>102.6252</v>
      </c>
      <c r="N214" s="2">
        <v>10.633</v>
      </c>
      <c r="O214" s="2">
        <v>9.987</v>
      </c>
      <c r="P214" s="2">
        <v>-3.581</v>
      </c>
      <c r="Q214" s="2">
        <v>-0.459</v>
      </c>
      <c r="R214" s="6">
        <f t="shared" si="45"/>
        <v>0.125</v>
      </c>
      <c r="S214" s="2">
        <f t="shared" si="47"/>
        <v>5.9369786551613375</v>
      </c>
      <c r="T214" s="2">
        <f t="shared" si="48"/>
        <v>-0.041236545171019934</v>
      </c>
      <c r="U214" s="3">
        <f t="shared" si="41"/>
        <v>10.093341016575865</v>
      </c>
      <c r="V214" s="3">
        <f t="shared" si="42"/>
        <v>-3.620192071667239</v>
      </c>
      <c r="W214" s="3">
        <f t="shared" si="43"/>
        <v>-0.46192048334710045</v>
      </c>
      <c r="AE214" s="3">
        <f t="shared" si="38"/>
        <v>10.093341016575865</v>
      </c>
      <c r="AF214" s="3">
        <f t="shared" si="38"/>
        <v>-3.620192071667239</v>
      </c>
      <c r="AG214" s="3">
        <f t="shared" si="38"/>
        <v>-0.46192048334710045</v>
      </c>
      <c r="AH214" s="2">
        <f t="shared" si="39"/>
        <v>70</v>
      </c>
      <c r="AI214" s="2">
        <f t="shared" si="39"/>
        <v>0</v>
      </c>
      <c r="AL214" s="4">
        <v>213</v>
      </c>
      <c r="AM214" s="4">
        <v>4</v>
      </c>
      <c r="AN214" s="4">
        <v>11</v>
      </c>
      <c r="AO214" s="4">
        <v>10</v>
      </c>
    </row>
    <row r="215" spans="1:41" ht="12.75">
      <c r="A215" s="2" t="s">
        <v>78</v>
      </c>
      <c r="B215" s="2">
        <v>-0.006</v>
      </c>
      <c r="C215" s="2">
        <v>0.023</v>
      </c>
      <c r="D215" s="2">
        <v>-0.001</v>
      </c>
      <c r="E215" s="2">
        <v>68</v>
      </c>
      <c r="F215" s="2">
        <f t="shared" si="40"/>
        <v>68</v>
      </c>
      <c r="G215" s="2">
        <f t="shared" si="46"/>
        <v>0</v>
      </c>
      <c r="H215" s="2">
        <v>6</v>
      </c>
      <c r="I215" s="2">
        <f t="shared" si="44"/>
        <v>6</v>
      </c>
      <c r="J215" s="2">
        <v>1.08</v>
      </c>
      <c r="K215" s="2">
        <v>1.1</v>
      </c>
      <c r="L215" s="2">
        <v>374.165</v>
      </c>
      <c r="M215" s="2">
        <v>102.2303</v>
      </c>
      <c r="N215" s="2">
        <v>16.012</v>
      </c>
      <c r="O215" s="2">
        <v>14.697</v>
      </c>
      <c r="P215" s="2">
        <v>-6.294</v>
      </c>
      <c r="Q215" s="2">
        <v>-0.582</v>
      </c>
      <c r="R215" s="6">
        <f t="shared" si="45"/>
        <v>0.262</v>
      </c>
      <c r="S215" s="2">
        <f t="shared" si="47"/>
        <v>5.8773700761521255</v>
      </c>
      <c r="T215" s="2">
        <f t="shared" si="48"/>
        <v>-0.035033470476506734</v>
      </c>
      <c r="U215" s="3">
        <f t="shared" si="41"/>
        <v>14.862689548999368</v>
      </c>
      <c r="V215" s="3">
        <f t="shared" si="42"/>
        <v>-6.365554286039998</v>
      </c>
      <c r="W215" s="3">
        <f t="shared" si="43"/>
        <v>-0.5864296345550485</v>
      </c>
      <c r="AE215" s="3">
        <f t="shared" si="38"/>
        <v>14.862689548999368</v>
      </c>
      <c r="AF215" s="3">
        <f t="shared" si="38"/>
        <v>-6.365554286039998</v>
      </c>
      <c r="AG215" s="3">
        <f t="shared" si="38"/>
        <v>-0.5864296345550485</v>
      </c>
      <c r="AH215" s="2">
        <f t="shared" si="39"/>
        <v>68</v>
      </c>
      <c r="AI215" s="2">
        <f t="shared" si="39"/>
        <v>0</v>
      </c>
      <c r="AL215" s="4">
        <v>214</v>
      </c>
      <c r="AM215" s="4">
        <v>1</v>
      </c>
      <c r="AN215" s="4">
        <v>11</v>
      </c>
      <c r="AO215" s="4">
        <v>12.1</v>
      </c>
    </row>
    <row r="216" spans="1:41" ht="12.75">
      <c r="A216" s="2" t="s">
        <v>78</v>
      </c>
      <c r="B216" s="2">
        <v>-0.006</v>
      </c>
      <c r="C216" s="2">
        <v>0.023</v>
      </c>
      <c r="D216" s="2">
        <v>-0.001</v>
      </c>
      <c r="E216" s="2">
        <v>82</v>
      </c>
      <c r="F216" s="2">
        <f t="shared" si="40"/>
        <v>82</v>
      </c>
      <c r="G216" s="2">
        <f t="shared" si="46"/>
        <v>0</v>
      </c>
      <c r="H216" s="2">
        <v>2</v>
      </c>
      <c r="I216" s="2">
        <f t="shared" si="44"/>
        <v>2</v>
      </c>
      <c r="J216" s="2">
        <v>1.08</v>
      </c>
      <c r="K216" s="2">
        <v>1.1</v>
      </c>
      <c r="L216" s="2">
        <v>377.9561</v>
      </c>
      <c r="M216" s="2">
        <v>102.2797</v>
      </c>
      <c r="N216" s="2">
        <v>19.822</v>
      </c>
      <c r="O216" s="2">
        <v>18.628</v>
      </c>
      <c r="P216" s="2">
        <v>-6.7</v>
      </c>
      <c r="Q216" s="2">
        <v>-0.731</v>
      </c>
      <c r="R216" s="6">
        <f t="shared" si="45"/>
        <v>0.151</v>
      </c>
      <c r="S216" s="2">
        <f t="shared" si="47"/>
        <v>5.936920535697246</v>
      </c>
      <c r="T216" s="2">
        <f t="shared" si="48"/>
        <v>-0.0358094438619434</v>
      </c>
      <c r="U216" s="3">
        <f t="shared" si="41"/>
        <v>18.745526084402776</v>
      </c>
      <c r="V216" s="3">
        <f t="shared" si="42"/>
        <v>-6.742575114927266</v>
      </c>
      <c r="W216" s="3">
        <f t="shared" si="43"/>
        <v>-0.7333661400147732</v>
      </c>
      <c r="AE216" s="3">
        <f t="shared" si="38"/>
        <v>18.745526084402776</v>
      </c>
      <c r="AF216" s="3">
        <f t="shared" si="38"/>
        <v>-6.742575114927266</v>
      </c>
      <c r="AG216" s="3">
        <f t="shared" si="38"/>
        <v>-0.7333661400147732</v>
      </c>
      <c r="AH216" s="2">
        <f t="shared" si="39"/>
        <v>82</v>
      </c>
      <c r="AI216" s="2">
        <f t="shared" si="39"/>
        <v>0</v>
      </c>
      <c r="AL216" s="4">
        <v>215</v>
      </c>
      <c r="AM216" s="4">
        <v>2</v>
      </c>
      <c r="AN216" s="4">
        <v>11</v>
      </c>
      <c r="AO216" s="4">
        <v>10.6</v>
      </c>
    </row>
    <row r="217" spans="1:41" ht="12.75">
      <c r="A217" s="2" t="s">
        <v>78</v>
      </c>
      <c r="B217" s="2">
        <v>-0.006</v>
      </c>
      <c r="C217" s="2">
        <v>0.023</v>
      </c>
      <c r="D217" s="2">
        <v>-0.001</v>
      </c>
      <c r="E217" s="2">
        <v>78</v>
      </c>
      <c r="F217" s="2">
        <f t="shared" si="40"/>
        <v>78</v>
      </c>
      <c r="G217" s="2">
        <f t="shared" si="46"/>
        <v>0</v>
      </c>
      <c r="H217" s="2">
        <v>6</v>
      </c>
      <c r="I217" s="2">
        <f t="shared" si="44"/>
        <v>6</v>
      </c>
      <c r="J217" s="2">
        <v>1.08</v>
      </c>
      <c r="K217" s="2">
        <v>1.1</v>
      </c>
      <c r="L217" s="2">
        <v>387.7779</v>
      </c>
      <c r="M217" s="2">
        <v>102.1129</v>
      </c>
      <c r="N217" s="2">
        <v>14.889</v>
      </c>
      <c r="O217" s="2">
        <v>14.601</v>
      </c>
      <c r="P217" s="2">
        <v>-2.816</v>
      </c>
      <c r="Q217" s="2">
        <v>-0.515</v>
      </c>
      <c r="R217" s="6">
        <f t="shared" si="45"/>
        <v>0.259</v>
      </c>
      <c r="S217" s="2">
        <f t="shared" si="47"/>
        <v>6.091201009322387</v>
      </c>
      <c r="T217" s="2">
        <f t="shared" si="48"/>
        <v>-0.03318935558884939</v>
      </c>
      <c r="U217" s="3">
        <f t="shared" si="41"/>
        <v>14.777508731244668</v>
      </c>
      <c r="V217" s="3">
        <f t="shared" si="42"/>
        <v>-2.8505935426428244</v>
      </c>
      <c r="W217" s="3">
        <f t="shared" si="43"/>
        <v>-0.5193628312739719</v>
      </c>
      <c r="AE217" s="3">
        <f t="shared" si="38"/>
        <v>14.777508731244668</v>
      </c>
      <c r="AF217" s="3">
        <f t="shared" si="38"/>
        <v>-2.8505935426428244</v>
      </c>
      <c r="AG217" s="3">
        <f t="shared" si="38"/>
        <v>-0.5193628312739719</v>
      </c>
      <c r="AH217" s="2">
        <f t="shared" si="39"/>
        <v>78</v>
      </c>
      <c r="AI217" s="2">
        <f t="shared" si="39"/>
        <v>0</v>
      </c>
      <c r="AL217" s="4">
        <v>216</v>
      </c>
      <c r="AM217" s="4">
        <v>3</v>
      </c>
      <c r="AN217" s="4">
        <v>11</v>
      </c>
      <c r="AO217" s="4">
        <v>17.6</v>
      </c>
    </row>
    <row r="218" spans="1:41" ht="12.75">
      <c r="A218" s="2" t="s">
        <v>78</v>
      </c>
      <c r="B218" s="2">
        <v>-0.006</v>
      </c>
      <c r="C218" s="2">
        <v>0.023</v>
      </c>
      <c r="D218" s="2">
        <v>-0.001</v>
      </c>
      <c r="E218" s="2">
        <v>77</v>
      </c>
      <c r="F218" s="2">
        <f t="shared" si="40"/>
        <v>77</v>
      </c>
      <c r="G218" s="2">
        <f t="shared" si="46"/>
        <v>0</v>
      </c>
      <c r="H218" s="2">
        <v>2</v>
      </c>
      <c r="I218" s="2">
        <f t="shared" si="44"/>
        <v>2</v>
      </c>
      <c r="J218" s="2">
        <v>1.08</v>
      </c>
      <c r="K218" s="2">
        <v>1.1</v>
      </c>
      <c r="L218" s="2">
        <v>391.7504</v>
      </c>
      <c r="M218" s="2">
        <v>102.4693</v>
      </c>
      <c r="N218" s="2">
        <v>15.923</v>
      </c>
      <c r="O218" s="2">
        <v>15.772</v>
      </c>
      <c r="P218" s="2">
        <v>-2.033</v>
      </c>
      <c r="Q218" s="2">
        <v>-0.639</v>
      </c>
      <c r="R218" s="6">
        <f t="shared" si="45"/>
        <v>0.157</v>
      </c>
      <c r="S218" s="2">
        <f t="shared" si="47"/>
        <v>6.153600893404315</v>
      </c>
      <c r="T218" s="2">
        <f t="shared" si="48"/>
        <v>-0.03878767369754654</v>
      </c>
      <c r="U218" s="3">
        <f t="shared" si="41"/>
        <v>15.898947252566378</v>
      </c>
      <c r="V218" s="3">
        <f t="shared" si="42"/>
        <v>-2.0496476570377196</v>
      </c>
      <c r="W218" s="3">
        <f t="shared" si="43"/>
        <v>-0.641505343335331</v>
      </c>
      <c r="AE218" s="3">
        <f t="shared" si="38"/>
        <v>15.898947252566378</v>
      </c>
      <c r="AF218" s="3">
        <f t="shared" si="38"/>
        <v>-2.0496476570377196</v>
      </c>
      <c r="AG218" s="3">
        <f t="shared" si="38"/>
        <v>-0.641505343335331</v>
      </c>
      <c r="AH218" s="2">
        <f t="shared" si="39"/>
        <v>77</v>
      </c>
      <c r="AI218" s="2">
        <f t="shared" si="39"/>
        <v>0</v>
      </c>
      <c r="AL218" s="4">
        <v>217</v>
      </c>
      <c r="AM218" s="4">
        <v>2</v>
      </c>
      <c r="AN218" s="4">
        <v>11</v>
      </c>
      <c r="AO218" s="4">
        <v>12.1</v>
      </c>
    </row>
    <row r="219" spans="1:41" ht="12.75">
      <c r="A219" s="2" t="s">
        <v>78</v>
      </c>
      <c r="B219" s="2">
        <v>-0.006</v>
      </c>
      <c r="C219" s="2">
        <v>0.023</v>
      </c>
      <c r="D219" s="2">
        <v>-0.001</v>
      </c>
      <c r="E219" s="2">
        <v>80</v>
      </c>
      <c r="F219" s="2">
        <f t="shared" si="40"/>
        <v>80</v>
      </c>
      <c r="G219" s="2">
        <f t="shared" si="46"/>
        <v>0</v>
      </c>
      <c r="H219" s="2">
        <v>6</v>
      </c>
      <c r="I219" s="2">
        <f t="shared" si="44"/>
        <v>6</v>
      </c>
      <c r="J219" s="2">
        <v>1.08</v>
      </c>
      <c r="K219" s="2">
        <v>1.1</v>
      </c>
      <c r="L219" s="2">
        <v>392.8473</v>
      </c>
      <c r="M219" s="2">
        <v>102.2674</v>
      </c>
      <c r="N219" s="2">
        <v>18.145</v>
      </c>
      <c r="O219" s="2">
        <v>18.013</v>
      </c>
      <c r="P219" s="2">
        <v>-2.01</v>
      </c>
      <c r="Q219" s="2">
        <v>-0.667</v>
      </c>
      <c r="R219" s="6">
        <f t="shared" si="45"/>
        <v>0.19899999999999998</v>
      </c>
      <c r="S219" s="2">
        <f t="shared" si="47"/>
        <v>6.170830958312928</v>
      </c>
      <c r="T219" s="2">
        <f t="shared" si="48"/>
        <v>-0.03561623591374752</v>
      </c>
      <c r="U219" s="3">
        <f t="shared" si="41"/>
        <v>18.16162205554861</v>
      </c>
      <c r="V219" s="3">
        <f t="shared" si="42"/>
        <v>-2.0268440158745253</v>
      </c>
      <c r="W219" s="3">
        <f t="shared" si="43"/>
        <v>-0.6706630444425594</v>
      </c>
      <c r="AE219" s="3">
        <f t="shared" si="38"/>
        <v>18.16162205554861</v>
      </c>
      <c r="AF219" s="3">
        <f t="shared" si="38"/>
        <v>-2.0268440158745253</v>
      </c>
      <c r="AG219" s="3">
        <f t="shared" si="38"/>
        <v>-0.6706630444425594</v>
      </c>
      <c r="AH219" s="2">
        <f t="shared" si="39"/>
        <v>80</v>
      </c>
      <c r="AI219" s="2">
        <f t="shared" si="39"/>
        <v>0</v>
      </c>
      <c r="AL219" s="4">
        <v>218</v>
      </c>
      <c r="AM219" s="4">
        <v>3</v>
      </c>
      <c r="AN219" s="4">
        <v>11</v>
      </c>
      <c r="AO219" s="4">
        <v>9.2</v>
      </c>
    </row>
    <row r="220" spans="1:41" ht="12.75">
      <c r="A220" s="2" t="s">
        <v>78</v>
      </c>
      <c r="B220" s="2">
        <v>-0.006</v>
      </c>
      <c r="C220" s="2">
        <v>0.023</v>
      </c>
      <c r="D220" s="2">
        <v>-0.001</v>
      </c>
      <c r="E220" s="2">
        <v>81</v>
      </c>
      <c r="F220" s="2">
        <f t="shared" si="40"/>
        <v>81</v>
      </c>
      <c r="G220" s="2">
        <f t="shared" si="46"/>
        <v>0</v>
      </c>
      <c r="H220" s="2">
        <v>2</v>
      </c>
      <c r="I220" s="2">
        <f t="shared" si="44"/>
        <v>2</v>
      </c>
      <c r="J220" s="2">
        <v>1.08</v>
      </c>
      <c r="K220" s="2">
        <v>1.1</v>
      </c>
      <c r="L220" s="2">
        <v>393.9697</v>
      </c>
      <c r="M220" s="2">
        <v>101.7515</v>
      </c>
      <c r="N220" s="2">
        <v>19.691</v>
      </c>
      <c r="O220" s="2">
        <v>19.589</v>
      </c>
      <c r="P220" s="2">
        <v>-1.838</v>
      </c>
      <c r="Q220" s="2">
        <v>-0.563</v>
      </c>
      <c r="R220" s="6">
        <f t="shared" si="45"/>
        <v>0.109</v>
      </c>
      <c r="S220" s="2">
        <f t="shared" si="47"/>
        <v>6.188461576284874</v>
      </c>
      <c r="T220" s="2">
        <f t="shared" si="48"/>
        <v>-0.027512497663812585</v>
      </c>
      <c r="U220" s="3">
        <f t="shared" si="41"/>
        <v>19.693300056565864</v>
      </c>
      <c r="V220" s="3">
        <f t="shared" si="42"/>
        <v>-1.8485922221640345</v>
      </c>
      <c r="W220" s="3">
        <f t="shared" si="43"/>
        <v>-0.5641794910787058</v>
      </c>
      <c r="AE220" s="3">
        <f t="shared" si="38"/>
        <v>19.693300056565864</v>
      </c>
      <c r="AF220" s="3">
        <f t="shared" si="38"/>
        <v>-1.8485922221640345</v>
      </c>
      <c r="AG220" s="3">
        <f t="shared" si="38"/>
        <v>-0.5641794910787058</v>
      </c>
      <c r="AH220" s="2">
        <f t="shared" si="39"/>
        <v>81</v>
      </c>
      <c r="AI220" s="2">
        <f t="shared" si="39"/>
        <v>0</v>
      </c>
      <c r="AL220" s="4">
        <v>219</v>
      </c>
      <c r="AM220" s="4">
        <v>3</v>
      </c>
      <c r="AN220" s="4">
        <v>11</v>
      </c>
      <c r="AO220" s="4">
        <v>17.2</v>
      </c>
    </row>
    <row r="221" spans="1:41" ht="12.75">
      <c r="A221" s="2" t="s">
        <v>78</v>
      </c>
      <c r="B221" s="2">
        <v>-0.006</v>
      </c>
      <c r="C221" s="2">
        <v>0.023</v>
      </c>
      <c r="D221" s="2">
        <v>-0.001</v>
      </c>
      <c r="E221" s="2">
        <v>98</v>
      </c>
      <c r="F221" s="2">
        <f t="shared" si="40"/>
        <v>98</v>
      </c>
      <c r="G221" s="2">
        <f t="shared" si="46"/>
        <v>0</v>
      </c>
      <c r="H221" s="2">
        <v>2</v>
      </c>
      <c r="I221" s="2">
        <f t="shared" si="44"/>
        <v>2</v>
      </c>
      <c r="J221" s="2">
        <v>1.08</v>
      </c>
      <c r="K221" s="2">
        <v>1.1</v>
      </c>
      <c r="L221" s="2">
        <v>386.3318</v>
      </c>
      <c r="M221" s="2">
        <v>101.7499</v>
      </c>
      <c r="N221" s="2">
        <v>21.541</v>
      </c>
      <c r="O221" s="2">
        <v>21.032</v>
      </c>
      <c r="P221" s="2">
        <v>-4.564</v>
      </c>
      <c r="Q221" s="2">
        <v>-0.613</v>
      </c>
      <c r="R221" s="6">
        <f t="shared" si="45"/>
        <v>0.065</v>
      </c>
      <c r="S221" s="2">
        <f t="shared" si="47"/>
        <v>6.068485723640607</v>
      </c>
      <c r="T221" s="2">
        <f t="shared" si="48"/>
        <v>-0.027487364922583968</v>
      </c>
      <c r="U221" s="3">
        <f t="shared" si="41"/>
        <v>21.113053205502933</v>
      </c>
      <c r="V221" s="3">
        <f t="shared" si="42"/>
        <v>-4.582231113958091</v>
      </c>
      <c r="W221" s="3">
        <f t="shared" si="43"/>
        <v>-0.6139239961042291</v>
      </c>
      <c r="AE221" s="3">
        <f t="shared" si="38"/>
        <v>21.113053205502933</v>
      </c>
      <c r="AF221" s="3">
        <f t="shared" si="38"/>
        <v>-4.582231113958091</v>
      </c>
      <c r="AG221" s="3">
        <f t="shared" si="38"/>
        <v>-0.6139239961042291</v>
      </c>
      <c r="AH221" s="2">
        <f t="shared" si="39"/>
        <v>98</v>
      </c>
      <c r="AI221" s="2">
        <f t="shared" si="39"/>
        <v>0</v>
      </c>
      <c r="AL221" s="4">
        <v>220</v>
      </c>
      <c r="AM221" s="4">
        <v>2</v>
      </c>
      <c r="AN221" s="4">
        <v>11</v>
      </c>
      <c r="AO221" s="4">
        <v>9.3</v>
      </c>
    </row>
    <row r="222" spans="1:41" ht="12.75">
      <c r="A222" s="2" t="s">
        <v>78</v>
      </c>
      <c r="B222" s="2">
        <v>-0.006</v>
      </c>
      <c r="C222" s="2">
        <v>0.023</v>
      </c>
      <c r="D222" s="2">
        <v>-0.001</v>
      </c>
      <c r="E222" s="2">
        <v>112</v>
      </c>
      <c r="F222" s="2">
        <f t="shared" si="40"/>
        <v>112</v>
      </c>
      <c r="G222" s="2">
        <f t="shared" si="46"/>
        <v>0</v>
      </c>
      <c r="H222" s="2">
        <v>2</v>
      </c>
      <c r="I222" s="2">
        <f t="shared" si="44"/>
        <v>2</v>
      </c>
      <c r="J222" s="2">
        <v>1.08</v>
      </c>
      <c r="K222" s="2">
        <v>1.1</v>
      </c>
      <c r="L222" s="2">
        <v>398.8276</v>
      </c>
      <c r="M222" s="2">
        <v>101.1339</v>
      </c>
      <c r="N222" s="2">
        <v>22.781</v>
      </c>
      <c r="O222" s="2">
        <v>22.768</v>
      </c>
      <c r="P222" s="2">
        <v>-0.396</v>
      </c>
      <c r="Q222" s="2">
        <v>-0.427</v>
      </c>
      <c r="R222" s="6">
        <f t="shared" si="45"/>
        <v>0.15</v>
      </c>
      <c r="S222" s="2">
        <f t="shared" si="47"/>
        <v>6.264769291044244</v>
      </c>
      <c r="T222" s="2">
        <f t="shared" si="48"/>
        <v>-0.017811259549527447</v>
      </c>
      <c r="U222" s="3">
        <f t="shared" si="41"/>
        <v>22.892483180187245</v>
      </c>
      <c r="V222" s="3">
        <f t="shared" si="42"/>
        <v>-0.3987465151936179</v>
      </c>
      <c r="W222" s="3">
        <f t="shared" si="43"/>
        <v>-0.4280726241152276</v>
      </c>
      <c r="AE222" s="3">
        <f t="shared" si="38"/>
        <v>22.892483180187245</v>
      </c>
      <c r="AF222" s="3">
        <f t="shared" si="38"/>
        <v>-0.3987465151936179</v>
      </c>
      <c r="AG222" s="3">
        <f t="shared" si="38"/>
        <v>-0.4280726241152276</v>
      </c>
      <c r="AH222" s="2">
        <f t="shared" si="39"/>
        <v>112</v>
      </c>
      <c r="AI222" s="2">
        <f t="shared" si="39"/>
        <v>0</v>
      </c>
      <c r="AL222" s="4">
        <v>221</v>
      </c>
      <c r="AM222" s="4">
        <v>2</v>
      </c>
      <c r="AN222" s="4">
        <v>11</v>
      </c>
      <c r="AO222" s="4">
        <v>9.3</v>
      </c>
    </row>
    <row r="223" spans="1:41" ht="12.75">
      <c r="A223" s="2" t="s">
        <v>78</v>
      </c>
      <c r="B223" s="2">
        <v>-0.006</v>
      </c>
      <c r="C223" s="2">
        <v>0.023</v>
      </c>
      <c r="D223" s="2">
        <v>-0.001</v>
      </c>
      <c r="E223" s="2">
        <v>105</v>
      </c>
      <c r="F223" s="2">
        <f t="shared" si="40"/>
        <v>105</v>
      </c>
      <c r="G223" s="2">
        <f t="shared" si="46"/>
        <v>0</v>
      </c>
      <c r="H223" s="2">
        <v>2</v>
      </c>
      <c r="I223" s="2">
        <f t="shared" si="44"/>
        <v>2</v>
      </c>
      <c r="J223" s="2">
        <v>1.08</v>
      </c>
      <c r="K223" s="2">
        <v>1.1</v>
      </c>
      <c r="L223" s="2">
        <v>399.0398</v>
      </c>
      <c r="M223" s="2">
        <v>101.2949</v>
      </c>
      <c r="N223" s="2">
        <v>28.333</v>
      </c>
      <c r="O223" s="2">
        <v>28.317</v>
      </c>
      <c r="P223" s="2">
        <v>-0.404</v>
      </c>
      <c r="Q223" s="2">
        <v>-0.597</v>
      </c>
      <c r="R223" s="6">
        <f t="shared" si="45"/>
        <v>0.11599999999999999</v>
      </c>
      <c r="S223" s="2">
        <f t="shared" si="47"/>
        <v>6.268102520849703</v>
      </c>
      <c r="T223" s="2">
        <f t="shared" si="48"/>
        <v>-0.020340241635667278</v>
      </c>
      <c r="U223" s="3">
        <f t="shared" si="41"/>
        <v>28.425882523012024</v>
      </c>
      <c r="V223" s="3">
        <f t="shared" si="42"/>
        <v>-0.4058645304049056</v>
      </c>
      <c r="W223" s="3">
        <f t="shared" si="43"/>
        <v>-0.5984399814221807</v>
      </c>
      <c r="AE223" s="3">
        <f t="shared" si="38"/>
        <v>28.425882523012024</v>
      </c>
      <c r="AF223" s="3">
        <f t="shared" si="38"/>
        <v>-0.4058645304049056</v>
      </c>
      <c r="AG223" s="3">
        <f t="shared" si="38"/>
        <v>-0.5984399814221807</v>
      </c>
      <c r="AH223" s="2">
        <f t="shared" si="39"/>
        <v>105</v>
      </c>
      <c r="AI223" s="2">
        <f t="shared" si="39"/>
        <v>0</v>
      </c>
      <c r="AL223" s="4">
        <v>222</v>
      </c>
      <c r="AM223" s="4">
        <v>1</v>
      </c>
      <c r="AN223" s="4">
        <v>11</v>
      </c>
      <c r="AO223" s="4">
        <v>17.5</v>
      </c>
    </row>
    <row r="224" spans="1:41" ht="12.75">
      <c r="A224" s="2" t="s">
        <v>78</v>
      </c>
      <c r="B224" s="2">
        <v>-0.006</v>
      </c>
      <c r="C224" s="2">
        <v>0.023</v>
      </c>
      <c r="D224" s="2">
        <v>-0.001</v>
      </c>
      <c r="E224" s="2">
        <v>104</v>
      </c>
      <c r="F224" s="2">
        <f t="shared" si="40"/>
        <v>104</v>
      </c>
      <c r="G224" s="2">
        <f t="shared" si="46"/>
        <v>0</v>
      </c>
      <c r="H224" s="2">
        <v>2</v>
      </c>
      <c r="I224" s="2">
        <f t="shared" si="44"/>
        <v>2</v>
      </c>
      <c r="J224" s="2">
        <v>1.08</v>
      </c>
      <c r="K224" s="2">
        <v>1.1</v>
      </c>
      <c r="L224" s="2">
        <v>398.5236</v>
      </c>
      <c r="M224" s="2">
        <v>101.4945</v>
      </c>
      <c r="N224" s="2">
        <v>27.158</v>
      </c>
      <c r="O224" s="2">
        <v>27.137</v>
      </c>
      <c r="P224" s="2">
        <v>-0.606</v>
      </c>
      <c r="Q224" s="2">
        <v>-0.659</v>
      </c>
      <c r="R224" s="6">
        <f t="shared" si="45"/>
        <v>0.08</v>
      </c>
      <c r="S224" s="2">
        <f t="shared" si="47"/>
        <v>6.259994070210786</v>
      </c>
      <c r="T224" s="2">
        <f t="shared" si="48"/>
        <v>-0.023475551103949943</v>
      </c>
      <c r="U224" s="3">
        <f t="shared" si="41"/>
        <v>27.227167042058902</v>
      </c>
      <c r="V224" s="3">
        <f t="shared" si="42"/>
        <v>-0.6086840812916263</v>
      </c>
      <c r="W224" s="3">
        <f t="shared" si="43"/>
        <v>-0.6594293952552263</v>
      </c>
      <c r="AE224" s="3">
        <f t="shared" si="38"/>
        <v>27.227167042058902</v>
      </c>
      <c r="AF224" s="3">
        <f t="shared" si="38"/>
        <v>-0.6086840812916263</v>
      </c>
      <c r="AG224" s="3">
        <f t="shared" si="38"/>
        <v>-0.6594293952552263</v>
      </c>
      <c r="AH224" s="2">
        <f t="shared" si="39"/>
        <v>104</v>
      </c>
      <c r="AI224" s="2">
        <f t="shared" si="39"/>
        <v>0</v>
      </c>
      <c r="AL224" s="4">
        <v>223</v>
      </c>
      <c r="AM224" s="4">
        <v>1</v>
      </c>
      <c r="AN224" s="4">
        <v>11</v>
      </c>
      <c r="AO224" s="4">
        <v>20.3</v>
      </c>
    </row>
    <row r="225" spans="1:41" ht="12.75">
      <c r="A225" s="2" t="s">
        <v>78</v>
      </c>
      <c r="B225" s="2">
        <v>-0.006</v>
      </c>
      <c r="C225" s="2">
        <v>0.023</v>
      </c>
      <c r="D225" s="2">
        <v>-0.001</v>
      </c>
      <c r="E225" s="2">
        <v>103</v>
      </c>
      <c r="F225" s="2">
        <f t="shared" si="40"/>
        <v>103</v>
      </c>
      <c r="G225" s="2">
        <f t="shared" si="46"/>
        <v>0</v>
      </c>
      <c r="H225" s="2">
        <v>4</v>
      </c>
      <c r="I225" s="2">
        <f t="shared" si="44"/>
        <v>4</v>
      </c>
      <c r="J225" s="2">
        <v>1.08</v>
      </c>
      <c r="K225" s="2">
        <v>1.1</v>
      </c>
      <c r="L225" s="2">
        <v>397.7611</v>
      </c>
      <c r="M225" s="2">
        <v>101.4949</v>
      </c>
      <c r="N225" s="2">
        <v>27.356</v>
      </c>
      <c r="O225" s="2">
        <v>27.325</v>
      </c>
      <c r="P225" s="2">
        <v>-0.938</v>
      </c>
      <c r="Q225" s="2">
        <v>-0.663</v>
      </c>
      <c r="R225" s="6">
        <f t="shared" si="45"/>
        <v>0.13699999999999998</v>
      </c>
      <c r="S225" s="2">
        <f t="shared" si="47"/>
        <v>6.2480167482189755</v>
      </c>
      <c r="T225" s="2">
        <f t="shared" si="48"/>
        <v>-0.023481834289257097</v>
      </c>
      <c r="U225" s="3">
        <f t="shared" si="41"/>
        <v>27.443941501507318</v>
      </c>
      <c r="V225" s="3">
        <f t="shared" si="42"/>
        <v>-0.9427730839113599</v>
      </c>
      <c r="W225" s="3">
        <f t="shared" si="43"/>
        <v>-0.66491838493034</v>
      </c>
      <c r="AE225" s="3">
        <f t="shared" si="38"/>
        <v>27.443941501507318</v>
      </c>
      <c r="AF225" s="3">
        <f t="shared" si="38"/>
        <v>-0.9427730839113599</v>
      </c>
      <c r="AG225" s="3">
        <f t="shared" si="38"/>
        <v>-0.66491838493034</v>
      </c>
      <c r="AH225" s="2">
        <f t="shared" si="39"/>
        <v>103</v>
      </c>
      <c r="AI225" s="2">
        <f t="shared" si="39"/>
        <v>0</v>
      </c>
      <c r="AL225" s="4">
        <v>224</v>
      </c>
      <c r="AM225" s="4">
        <v>2</v>
      </c>
      <c r="AN225" s="4">
        <v>11</v>
      </c>
      <c r="AO225" s="4">
        <v>12.8</v>
      </c>
    </row>
    <row r="226" spans="1:41" ht="12.75">
      <c r="A226" s="2" t="s">
        <v>78</v>
      </c>
      <c r="B226" s="2">
        <v>-0.006</v>
      </c>
      <c r="C226" s="2">
        <v>0.023</v>
      </c>
      <c r="D226" s="2">
        <v>-0.001</v>
      </c>
      <c r="E226" s="2">
        <v>107</v>
      </c>
      <c r="F226" s="2">
        <f t="shared" si="40"/>
        <v>107</v>
      </c>
      <c r="G226" s="2">
        <f t="shared" si="46"/>
        <v>0</v>
      </c>
      <c r="H226" s="2">
        <v>2</v>
      </c>
      <c r="I226" s="2">
        <f t="shared" si="44"/>
        <v>2</v>
      </c>
      <c r="J226" s="2">
        <v>1.08</v>
      </c>
      <c r="K226" s="2">
        <v>1.1</v>
      </c>
      <c r="L226" s="2">
        <v>0.4378</v>
      </c>
      <c r="M226" s="2">
        <v>101.0932</v>
      </c>
      <c r="N226" s="2">
        <v>25.54</v>
      </c>
      <c r="O226" s="2">
        <v>25.53</v>
      </c>
      <c r="P226" s="2">
        <v>0.198</v>
      </c>
      <c r="Q226" s="2">
        <v>-0.46</v>
      </c>
      <c r="R226" s="6">
        <f t="shared" si="45"/>
        <v>0.10099999999999999</v>
      </c>
      <c r="S226" s="2">
        <f t="shared" si="47"/>
        <v>0.006876946318708058</v>
      </c>
      <c r="T226" s="2">
        <f t="shared" si="48"/>
        <v>-0.01717194544452183</v>
      </c>
      <c r="U226" s="3">
        <f t="shared" si="41"/>
        <v>25.63011350407569</v>
      </c>
      <c r="V226" s="3">
        <f t="shared" si="42"/>
        <v>0.19930095562782074</v>
      </c>
      <c r="W226" s="3">
        <f t="shared" si="43"/>
        <v>-0.4604170735847929</v>
      </c>
      <c r="AE226" s="3">
        <f t="shared" si="38"/>
        <v>25.63011350407569</v>
      </c>
      <c r="AF226" s="3">
        <f t="shared" si="38"/>
        <v>0.19930095562782074</v>
      </c>
      <c r="AG226" s="3">
        <f t="shared" si="38"/>
        <v>-0.4604170735847929</v>
      </c>
      <c r="AH226" s="2">
        <f t="shared" si="39"/>
        <v>107</v>
      </c>
      <c r="AI226" s="2">
        <f t="shared" si="39"/>
        <v>0</v>
      </c>
      <c r="AL226" s="4">
        <v>225</v>
      </c>
      <c r="AM226" s="4">
        <v>2</v>
      </c>
      <c r="AN226" s="4">
        <v>11</v>
      </c>
      <c r="AO226" s="4">
        <v>8</v>
      </c>
    </row>
    <row r="227" spans="1:41" ht="12.75">
      <c r="A227" s="2" t="s">
        <v>78</v>
      </c>
      <c r="B227" s="2">
        <v>-0.006</v>
      </c>
      <c r="C227" s="2">
        <v>0.023</v>
      </c>
      <c r="D227" s="2">
        <v>-0.001</v>
      </c>
      <c r="E227" s="2">
        <v>108</v>
      </c>
      <c r="F227" s="2">
        <f t="shared" si="40"/>
        <v>108</v>
      </c>
      <c r="G227" s="2">
        <f t="shared" si="46"/>
        <v>0</v>
      </c>
      <c r="H227" s="2">
        <v>6</v>
      </c>
      <c r="I227" s="2">
        <f t="shared" si="44"/>
        <v>6</v>
      </c>
      <c r="J227" s="2">
        <v>1.08</v>
      </c>
      <c r="K227" s="2">
        <v>1.1</v>
      </c>
      <c r="L227" s="2">
        <v>3.0578</v>
      </c>
      <c r="M227" s="2">
        <v>101.0938</v>
      </c>
      <c r="N227" s="2">
        <v>25.567</v>
      </c>
      <c r="O227" s="2">
        <v>25.528</v>
      </c>
      <c r="P227" s="2">
        <v>1.25</v>
      </c>
      <c r="Q227" s="2">
        <v>-0.46</v>
      </c>
      <c r="R227" s="6">
        <f t="shared" si="45"/>
        <v>0.124</v>
      </c>
      <c r="S227" s="2">
        <f t="shared" si="47"/>
        <v>0.04803181008073435</v>
      </c>
      <c r="T227" s="2">
        <f t="shared" si="48"/>
        <v>-0.017181370222482784</v>
      </c>
      <c r="U227" s="3">
        <f t="shared" si="41"/>
        <v>25.639598515221223</v>
      </c>
      <c r="V227" s="3">
        <f t="shared" si="42"/>
        <v>1.2557526724442294</v>
      </c>
      <c r="W227" s="3">
        <f t="shared" si="43"/>
        <v>-0.46131967299594184</v>
      </c>
      <c r="AE227" s="3">
        <f t="shared" si="38"/>
        <v>25.639598515221223</v>
      </c>
      <c r="AF227" s="3">
        <f t="shared" si="38"/>
        <v>1.2557526724442294</v>
      </c>
      <c r="AG227" s="3">
        <f t="shared" si="38"/>
        <v>-0.46131967299594184</v>
      </c>
      <c r="AH227" s="2">
        <f t="shared" si="39"/>
        <v>108</v>
      </c>
      <c r="AI227" s="2">
        <f t="shared" si="39"/>
        <v>0</v>
      </c>
      <c r="AL227" s="4">
        <v>226</v>
      </c>
      <c r="AM227" s="4">
        <v>2</v>
      </c>
      <c r="AN227" s="4">
        <v>11</v>
      </c>
      <c r="AO227" s="4">
        <v>9.1</v>
      </c>
    </row>
    <row r="228" spans="1:41" ht="12.75">
      <c r="A228" s="2" t="s">
        <v>78</v>
      </c>
      <c r="B228" s="2">
        <v>-0.006</v>
      </c>
      <c r="C228" s="2">
        <v>0.023</v>
      </c>
      <c r="D228" s="2">
        <v>-0.001</v>
      </c>
      <c r="E228" s="2">
        <v>111</v>
      </c>
      <c r="F228" s="2">
        <f t="shared" si="40"/>
        <v>111</v>
      </c>
      <c r="G228" s="2">
        <f t="shared" si="46"/>
        <v>0</v>
      </c>
      <c r="H228" s="2">
        <v>6</v>
      </c>
      <c r="I228" s="2">
        <f t="shared" si="44"/>
        <v>6</v>
      </c>
      <c r="J228" s="2">
        <v>1.08</v>
      </c>
      <c r="K228" s="2">
        <v>1.1</v>
      </c>
      <c r="L228" s="2">
        <v>1.84</v>
      </c>
      <c r="M228" s="2">
        <v>100.9823</v>
      </c>
      <c r="N228" s="2">
        <v>22.89</v>
      </c>
      <c r="O228" s="2">
        <v>22.872</v>
      </c>
      <c r="P228" s="2">
        <v>0.684</v>
      </c>
      <c r="Q228" s="2">
        <v>-0.374</v>
      </c>
      <c r="R228" s="6">
        <f t="shared" si="45"/>
        <v>0.248</v>
      </c>
      <c r="S228" s="2">
        <f t="shared" si="47"/>
        <v>0.0289026524130261</v>
      </c>
      <c r="T228" s="2">
        <f t="shared" si="48"/>
        <v>-0.01542993231810641</v>
      </c>
      <c r="U228" s="3">
        <f t="shared" si="41"/>
        <v>23.045622890995794</v>
      </c>
      <c r="V228" s="3">
        <f t="shared" si="42"/>
        <v>0.6894386271040721</v>
      </c>
      <c r="W228" s="3">
        <f t="shared" si="43"/>
        <v>-0.37609037182518434</v>
      </c>
      <c r="AE228" s="3">
        <f t="shared" si="38"/>
        <v>23.045622890995794</v>
      </c>
      <c r="AF228" s="3">
        <f t="shared" si="38"/>
        <v>0.6894386271040721</v>
      </c>
      <c r="AG228" s="3">
        <f t="shared" si="38"/>
        <v>-0.37609037182518434</v>
      </c>
      <c r="AH228" s="2">
        <f t="shared" si="39"/>
        <v>111</v>
      </c>
      <c r="AI228" s="2">
        <f t="shared" si="39"/>
        <v>0</v>
      </c>
      <c r="AL228" s="4">
        <v>227</v>
      </c>
      <c r="AM228" s="4">
        <v>2</v>
      </c>
      <c r="AN228" s="4">
        <v>11</v>
      </c>
      <c r="AO228" s="4">
        <v>7.9</v>
      </c>
    </row>
    <row r="229" spans="1:41" ht="12.75">
      <c r="A229" s="2" t="s">
        <v>78</v>
      </c>
      <c r="B229" s="2">
        <v>-0.006</v>
      </c>
      <c r="C229" s="2">
        <v>0.023</v>
      </c>
      <c r="D229" s="2">
        <v>-0.001</v>
      </c>
      <c r="E229" s="2">
        <v>97</v>
      </c>
      <c r="F229" s="2">
        <f t="shared" si="40"/>
        <v>97</v>
      </c>
      <c r="G229" s="2">
        <f t="shared" si="46"/>
        <v>0</v>
      </c>
      <c r="H229" s="2">
        <v>6</v>
      </c>
      <c r="I229" s="2">
        <f t="shared" si="44"/>
        <v>6</v>
      </c>
      <c r="J229" s="2">
        <v>1.08</v>
      </c>
      <c r="K229" s="2">
        <v>1.1</v>
      </c>
      <c r="L229" s="2">
        <v>4.6418</v>
      </c>
      <c r="M229" s="2">
        <v>100.9428</v>
      </c>
      <c r="N229" s="2">
        <v>19.901</v>
      </c>
      <c r="O229" s="2">
        <v>19.84</v>
      </c>
      <c r="P229" s="2">
        <v>1.472</v>
      </c>
      <c r="Q229" s="2">
        <v>-0.316</v>
      </c>
      <c r="R229" s="6">
        <f t="shared" si="45"/>
        <v>0.19</v>
      </c>
      <c r="S229" s="2">
        <f t="shared" si="47"/>
        <v>0.07291322389716551</v>
      </c>
      <c r="T229" s="2">
        <f t="shared" si="48"/>
        <v>-0.014809467769022477</v>
      </c>
      <c r="U229" s="3">
        <f t="shared" si="41"/>
        <v>19.984545577967296</v>
      </c>
      <c r="V229" s="3">
        <f t="shared" si="42"/>
        <v>1.4831636176610676</v>
      </c>
      <c r="W229" s="3">
        <f t="shared" si="43"/>
        <v>-0.31711929306861614</v>
      </c>
      <c r="AE229" s="3">
        <f t="shared" si="38"/>
        <v>19.984545577967296</v>
      </c>
      <c r="AF229" s="3">
        <f t="shared" si="38"/>
        <v>1.4831636176610676</v>
      </c>
      <c r="AG229" s="3">
        <f t="shared" si="38"/>
        <v>-0.31711929306861614</v>
      </c>
      <c r="AH229" s="2">
        <f t="shared" si="39"/>
        <v>97</v>
      </c>
      <c r="AI229" s="2">
        <f t="shared" si="39"/>
        <v>0</v>
      </c>
      <c r="AL229" s="4">
        <v>228</v>
      </c>
      <c r="AM229" s="4">
        <v>2</v>
      </c>
      <c r="AN229" s="4">
        <v>11</v>
      </c>
      <c r="AO229" s="4">
        <v>13.7</v>
      </c>
    </row>
    <row r="230" spans="1:41" ht="12.75">
      <c r="A230" s="2" t="s">
        <v>78</v>
      </c>
      <c r="B230" s="2">
        <v>-0.006</v>
      </c>
      <c r="C230" s="2">
        <v>0.023</v>
      </c>
      <c r="D230" s="2">
        <v>-0.001</v>
      </c>
      <c r="E230" s="2">
        <v>79</v>
      </c>
      <c r="F230" s="2">
        <f t="shared" si="40"/>
        <v>79</v>
      </c>
      <c r="G230" s="2">
        <f t="shared" si="46"/>
        <v>0</v>
      </c>
      <c r="H230" s="2">
        <v>6</v>
      </c>
      <c r="I230" s="2">
        <f t="shared" si="44"/>
        <v>6</v>
      </c>
      <c r="J230" s="2">
        <v>1.08</v>
      </c>
      <c r="K230" s="2">
        <v>1.1</v>
      </c>
      <c r="L230" s="2">
        <v>1.3856</v>
      </c>
      <c r="M230" s="2">
        <v>102.1348</v>
      </c>
      <c r="N230" s="2">
        <v>16.193</v>
      </c>
      <c r="O230" s="2">
        <v>16.174</v>
      </c>
      <c r="P230" s="2">
        <v>0.375</v>
      </c>
      <c r="Q230" s="2">
        <v>-0.564</v>
      </c>
      <c r="R230" s="6">
        <f t="shared" si="45"/>
        <v>0.141</v>
      </c>
      <c r="S230" s="2">
        <f t="shared" si="47"/>
        <v>0.021764953904070086</v>
      </c>
      <c r="T230" s="2">
        <f t="shared" si="48"/>
        <v>-0.03353335998441764</v>
      </c>
      <c r="U230" s="3">
        <f t="shared" si="41"/>
        <v>16.294467070825714</v>
      </c>
      <c r="V230" s="3">
        <f t="shared" si="42"/>
        <v>0.3778349461823484</v>
      </c>
      <c r="W230" s="3">
        <f t="shared" si="43"/>
        <v>-0.5662675957145367</v>
      </c>
      <c r="AE230" s="3">
        <f t="shared" si="38"/>
        <v>16.294467070825714</v>
      </c>
      <c r="AF230" s="3">
        <f t="shared" si="38"/>
        <v>0.3778349461823484</v>
      </c>
      <c r="AG230" s="3">
        <f t="shared" si="38"/>
        <v>-0.5662675957145367</v>
      </c>
      <c r="AH230" s="2">
        <f t="shared" si="39"/>
        <v>79</v>
      </c>
      <c r="AI230" s="2">
        <f t="shared" si="39"/>
        <v>0</v>
      </c>
      <c r="AL230" s="4">
        <v>229</v>
      </c>
      <c r="AM230" s="4">
        <v>1</v>
      </c>
      <c r="AN230" s="4">
        <v>11</v>
      </c>
      <c r="AO230" s="4">
        <v>21.8</v>
      </c>
    </row>
    <row r="231" spans="1:41" ht="12.75">
      <c r="A231" s="2" t="s">
        <v>78</v>
      </c>
      <c r="B231" s="2">
        <v>-0.006</v>
      </c>
      <c r="C231" s="2">
        <v>0.023</v>
      </c>
      <c r="D231" s="2">
        <v>-0.001</v>
      </c>
      <c r="E231" s="2">
        <v>76</v>
      </c>
      <c r="F231" s="2">
        <f t="shared" si="40"/>
        <v>76</v>
      </c>
      <c r="G231" s="2">
        <f t="shared" si="46"/>
        <v>0</v>
      </c>
      <c r="H231" s="2">
        <v>2</v>
      </c>
      <c r="I231" s="2">
        <f t="shared" si="44"/>
        <v>2</v>
      </c>
      <c r="J231" s="2">
        <v>1.08</v>
      </c>
      <c r="K231" s="2">
        <v>1.1</v>
      </c>
      <c r="L231" s="2">
        <v>398.244</v>
      </c>
      <c r="M231" s="2">
        <v>102.8705</v>
      </c>
      <c r="N231" s="2">
        <v>14.502</v>
      </c>
      <c r="O231" s="2">
        <v>14.475</v>
      </c>
      <c r="P231" s="2">
        <v>-0.376</v>
      </c>
      <c r="Q231" s="2">
        <v>-0.675</v>
      </c>
      <c r="R231" s="6">
        <f t="shared" si="45"/>
        <v>0.08</v>
      </c>
      <c r="S231" s="2">
        <f t="shared" si="47"/>
        <v>6.255602123681069</v>
      </c>
      <c r="T231" s="2">
        <f t="shared" si="48"/>
        <v>-0.04508970856064787</v>
      </c>
      <c r="U231" s="3">
        <f t="shared" si="41"/>
        <v>14.565624111123402</v>
      </c>
      <c r="V231" s="3">
        <f t="shared" si="42"/>
        <v>-0.3790337469487328</v>
      </c>
      <c r="W231" s="3">
        <f t="shared" si="43"/>
        <v>-0.6764723843648097</v>
      </c>
      <c r="AE231" s="3">
        <f t="shared" si="38"/>
        <v>14.565624111123402</v>
      </c>
      <c r="AF231" s="3">
        <f t="shared" si="38"/>
        <v>-0.3790337469487328</v>
      </c>
      <c r="AG231" s="3">
        <f t="shared" si="38"/>
        <v>-0.6764723843648097</v>
      </c>
      <c r="AH231" s="2">
        <f t="shared" si="39"/>
        <v>76</v>
      </c>
      <c r="AI231" s="2">
        <f t="shared" si="39"/>
        <v>0</v>
      </c>
      <c r="AL231" s="4">
        <v>230</v>
      </c>
      <c r="AM231" s="4">
        <v>2</v>
      </c>
      <c r="AN231" s="4">
        <v>11</v>
      </c>
      <c r="AO231" s="4">
        <v>14.2</v>
      </c>
    </row>
    <row r="232" spans="1:41" ht="12.75">
      <c r="A232" s="2" t="s">
        <v>78</v>
      </c>
      <c r="B232" s="2">
        <v>-0.006</v>
      </c>
      <c r="C232" s="2">
        <v>0.023</v>
      </c>
      <c r="D232" s="2">
        <v>-0.001</v>
      </c>
      <c r="E232" s="2">
        <v>74</v>
      </c>
      <c r="F232" s="2">
        <f t="shared" si="40"/>
        <v>74</v>
      </c>
      <c r="G232" s="2">
        <f t="shared" si="46"/>
        <v>0</v>
      </c>
      <c r="H232" s="2">
        <v>6</v>
      </c>
      <c r="I232" s="2">
        <f t="shared" si="44"/>
        <v>6</v>
      </c>
      <c r="J232" s="2">
        <v>1.08</v>
      </c>
      <c r="K232" s="2">
        <v>1.1</v>
      </c>
      <c r="L232" s="2">
        <v>395.5144</v>
      </c>
      <c r="M232" s="2">
        <v>101.7788</v>
      </c>
      <c r="N232" s="2">
        <v>11.527</v>
      </c>
      <c r="O232" s="2">
        <v>11.488</v>
      </c>
      <c r="P232" s="2">
        <v>-0.788</v>
      </c>
      <c r="Q232" s="2">
        <v>-0.343</v>
      </c>
      <c r="R232" s="6">
        <f t="shared" si="45"/>
        <v>0.264</v>
      </c>
      <c r="S232" s="2">
        <f t="shared" si="47"/>
        <v>6.212725667144875</v>
      </c>
      <c r="T232" s="2">
        <f t="shared" si="48"/>
        <v>-0.027941325061027866</v>
      </c>
      <c r="U232" s="3">
        <f t="shared" si="41"/>
        <v>11.669387927222651</v>
      </c>
      <c r="V232" s="3">
        <f t="shared" si="42"/>
        <v>-0.8010076942664699</v>
      </c>
      <c r="W232" s="3">
        <f t="shared" si="43"/>
        <v>-0.3467255217486733</v>
      </c>
      <c r="AE232" s="3">
        <f t="shared" si="38"/>
        <v>11.669387927222651</v>
      </c>
      <c r="AF232" s="3">
        <f t="shared" si="38"/>
        <v>-0.8010076942664699</v>
      </c>
      <c r="AG232" s="3">
        <f t="shared" si="38"/>
        <v>-0.3467255217486733</v>
      </c>
      <c r="AH232" s="2">
        <f t="shared" si="39"/>
        <v>74</v>
      </c>
      <c r="AI232" s="2">
        <f t="shared" si="39"/>
        <v>0</v>
      </c>
      <c r="AL232" s="4">
        <v>231</v>
      </c>
      <c r="AM232" s="4">
        <v>1</v>
      </c>
      <c r="AN232" s="4">
        <v>11</v>
      </c>
      <c r="AO232" s="4">
        <v>15.5</v>
      </c>
    </row>
    <row r="233" spans="1:41" ht="12.75">
      <c r="A233" s="2" t="s">
        <v>78</v>
      </c>
      <c r="B233" s="2">
        <v>-0.006</v>
      </c>
      <c r="C233" s="2">
        <v>0.023</v>
      </c>
      <c r="D233" s="2">
        <v>-0.001</v>
      </c>
      <c r="E233" s="2">
        <v>71</v>
      </c>
      <c r="F233" s="2">
        <f t="shared" si="40"/>
        <v>71</v>
      </c>
      <c r="G233" s="2">
        <f t="shared" si="46"/>
        <v>0</v>
      </c>
      <c r="H233" s="2">
        <v>4</v>
      </c>
      <c r="I233" s="2">
        <f t="shared" si="44"/>
        <v>4</v>
      </c>
      <c r="J233" s="2">
        <v>1.08</v>
      </c>
      <c r="K233" s="2">
        <v>1.1</v>
      </c>
      <c r="L233" s="2">
        <v>388.8841</v>
      </c>
      <c r="M233" s="2">
        <v>103.3716</v>
      </c>
      <c r="N233" s="2">
        <v>8.606</v>
      </c>
      <c r="O233" s="2">
        <v>8.457</v>
      </c>
      <c r="P233" s="2">
        <v>-1.469</v>
      </c>
      <c r="Q233" s="2">
        <v>-0.477</v>
      </c>
      <c r="R233" s="6">
        <f t="shared" si="45"/>
        <v>0.157</v>
      </c>
      <c r="S233" s="2">
        <f t="shared" si="47"/>
        <v>6.108577158289393</v>
      </c>
      <c r="T233" s="2">
        <f t="shared" si="48"/>
        <v>-0.05296096895421698</v>
      </c>
      <c r="U233" s="3">
        <f t="shared" si="41"/>
        <v>8.583628734523055</v>
      </c>
      <c r="V233" s="3">
        <f t="shared" si="42"/>
        <v>-1.4922495419608712</v>
      </c>
      <c r="W233" s="3">
        <f t="shared" si="43"/>
        <v>-0.4807245537096729</v>
      </c>
      <c r="AE233" s="3">
        <f t="shared" si="38"/>
        <v>8.583628734523055</v>
      </c>
      <c r="AF233" s="3">
        <f t="shared" si="38"/>
        <v>-1.4922495419608712</v>
      </c>
      <c r="AG233" s="3">
        <f t="shared" si="38"/>
        <v>-0.4807245537096729</v>
      </c>
      <c r="AH233" s="2">
        <f t="shared" si="39"/>
        <v>71</v>
      </c>
      <c r="AI233" s="2">
        <f t="shared" si="39"/>
        <v>0</v>
      </c>
      <c r="AL233" s="4">
        <v>232</v>
      </c>
      <c r="AM233" s="4">
        <v>2</v>
      </c>
      <c r="AN233" s="4">
        <v>11</v>
      </c>
      <c r="AO233" s="4">
        <v>10.4</v>
      </c>
    </row>
    <row r="234" spans="1:41" ht="12.75">
      <c r="A234" s="2" t="s">
        <v>78</v>
      </c>
      <c r="B234" s="2">
        <v>-0.006</v>
      </c>
      <c r="C234" s="2">
        <v>0.023</v>
      </c>
      <c r="D234" s="2">
        <v>-0.001</v>
      </c>
      <c r="E234" s="2">
        <v>75</v>
      </c>
      <c r="F234" s="2">
        <f t="shared" si="40"/>
        <v>75</v>
      </c>
      <c r="G234" s="2">
        <f t="shared" si="46"/>
        <v>0</v>
      </c>
      <c r="H234" s="2">
        <v>2</v>
      </c>
      <c r="I234" s="2">
        <f t="shared" si="44"/>
        <v>2</v>
      </c>
      <c r="J234" s="2">
        <v>1.08</v>
      </c>
      <c r="K234" s="2">
        <v>1.1</v>
      </c>
      <c r="L234" s="2">
        <v>4.1363</v>
      </c>
      <c r="M234" s="2">
        <v>102.9841</v>
      </c>
      <c r="N234" s="2">
        <v>11.461</v>
      </c>
      <c r="O234" s="2">
        <v>11.418</v>
      </c>
      <c r="P234" s="2">
        <v>0.766</v>
      </c>
      <c r="Q234" s="2">
        <v>-0.558</v>
      </c>
      <c r="R234" s="6">
        <f t="shared" si="45"/>
        <v>0.115</v>
      </c>
      <c r="S234" s="2">
        <f t="shared" si="47"/>
        <v>0.06497284846521732</v>
      </c>
      <c r="T234" s="2">
        <f t="shared" si="48"/>
        <v>-0.04687413318788658</v>
      </c>
      <c r="U234" s="3">
        <f t="shared" si="41"/>
        <v>11.525410619269872</v>
      </c>
      <c r="V234" s="3">
        <f t="shared" si="42"/>
        <v>0.773284660323078</v>
      </c>
      <c r="W234" s="3">
        <f t="shared" si="43"/>
        <v>-0.560722007656507</v>
      </c>
      <c r="AE234" s="3">
        <f t="shared" si="38"/>
        <v>11.525410619269872</v>
      </c>
      <c r="AF234" s="3">
        <f t="shared" si="38"/>
        <v>0.773284660323078</v>
      </c>
      <c r="AG234" s="3">
        <f t="shared" si="38"/>
        <v>-0.560722007656507</v>
      </c>
      <c r="AH234" s="2">
        <f t="shared" si="39"/>
        <v>75</v>
      </c>
      <c r="AI234" s="2">
        <f t="shared" si="39"/>
        <v>0</v>
      </c>
      <c r="AL234" s="4">
        <v>233</v>
      </c>
      <c r="AM234" s="4">
        <v>3</v>
      </c>
      <c r="AN234" s="4">
        <v>11</v>
      </c>
      <c r="AO234" s="4">
        <v>13.8</v>
      </c>
    </row>
    <row r="235" spans="1:41" ht="12.75">
      <c r="A235" s="2" t="s">
        <v>91</v>
      </c>
      <c r="B235" s="2">
        <v>6.297</v>
      </c>
      <c r="C235" s="2">
        <v>-14.475</v>
      </c>
      <c r="D235" s="2">
        <v>1.187</v>
      </c>
      <c r="E235" s="2">
        <v>12</v>
      </c>
      <c r="F235" s="2">
        <f t="shared" si="40"/>
        <v>12</v>
      </c>
      <c r="G235" s="2">
        <f t="shared" si="46"/>
        <v>0</v>
      </c>
      <c r="H235" s="2">
        <v>4</v>
      </c>
      <c r="I235" s="2">
        <f t="shared" si="44"/>
        <v>4</v>
      </c>
      <c r="J235" s="2">
        <v>0</v>
      </c>
      <c r="K235" s="2">
        <v>1.1</v>
      </c>
      <c r="L235" s="2">
        <v>300.7733</v>
      </c>
      <c r="M235" s="2">
        <v>102.8243</v>
      </c>
      <c r="N235" s="2">
        <v>9.73</v>
      </c>
      <c r="O235" s="2">
        <v>6.415</v>
      </c>
      <c r="P235" s="2">
        <v>-24.195</v>
      </c>
      <c r="Q235" s="2">
        <v>-0.344</v>
      </c>
      <c r="R235" s="6">
        <f t="shared" si="45"/>
        <v>0.19899999999999998</v>
      </c>
      <c r="S235" s="2">
        <f t="shared" si="47"/>
        <v>4.7245359483797955</v>
      </c>
      <c r="T235" s="2">
        <f t="shared" si="48"/>
        <v>-0.04436400065766821</v>
      </c>
      <c r="U235" s="3">
        <f t="shared" si="41"/>
        <v>6.416884945729136</v>
      </c>
      <c r="V235" s="3">
        <f t="shared" si="42"/>
        <v>-24.344051225366513</v>
      </c>
      <c r="W235" s="3">
        <f t="shared" si="43"/>
        <v>-0.3489329136711987</v>
      </c>
      <c r="AE235" s="3">
        <f aca="true" t="shared" si="49" ref="AE235:AG259">IF(AA235&lt;&gt;"",AA235,U235)</f>
        <v>6.416884945729136</v>
      </c>
      <c r="AF235" s="3">
        <f t="shared" si="49"/>
        <v>-24.344051225366513</v>
      </c>
      <c r="AG235" s="3">
        <f t="shared" si="49"/>
        <v>-0.3489329136711987</v>
      </c>
      <c r="AH235" s="2">
        <f aca="true" t="shared" si="50" ref="AH235:AI259">F235</f>
        <v>12</v>
      </c>
      <c r="AI235" s="2">
        <f t="shared" si="50"/>
        <v>0</v>
      </c>
      <c r="AL235" s="4">
        <v>234</v>
      </c>
      <c r="AM235" s="4">
        <v>2</v>
      </c>
      <c r="AN235" s="4">
        <v>11</v>
      </c>
      <c r="AO235" s="4">
        <v>16.9</v>
      </c>
    </row>
    <row r="236" spans="1:41" ht="12.75">
      <c r="A236" s="2" t="s">
        <v>91</v>
      </c>
      <c r="B236" s="2">
        <v>6.297</v>
      </c>
      <c r="C236" s="2">
        <v>-14.475</v>
      </c>
      <c r="D236" s="2">
        <v>1.187</v>
      </c>
      <c r="E236" s="2">
        <v>15</v>
      </c>
      <c r="F236" s="2">
        <f t="shared" si="40"/>
        <v>15</v>
      </c>
      <c r="G236" s="2">
        <f t="shared" si="46"/>
        <v>0</v>
      </c>
      <c r="H236" s="2">
        <v>2</v>
      </c>
      <c r="I236" s="2">
        <f t="shared" si="44"/>
        <v>2</v>
      </c>
      <c r="J236" s="2">
        <v>0</v>
      </c>
      <c r="K236" s="2">
        <v>1.1</v>
      </c>
      <c r="L236" s="2">
        <v>322.176</v>
      </c>
      <c r="M236" s="2">
        <v>104.265</v>
      </c>
      <c r="N236" s="2">
        <v>9.26</v>
      </c>
      <c r="O236" s="2">
        <v>9.451</v>
      </c>
      <c r="P236" s="2">
        <v>-23.16</v>
      </c>
      <c r="Q236" s="2">
        <v>-0.532</v>
      </c>
      <c r="R236" s="6">
        <f t="shared" si="45"/>
        <v>0.16899999999999998</v>
      </c>
      <c r="S236" s="2">
        <f t="shared" si="47"/>
        <v>5.060728773814726</v>
      </c>
      <c r="T236" s="2">
        <f t="shared" si="48"/>
        <v>-0.06699446333780257</v>
      </c>
      <c r="U236" s="3">
        <f t="shared" si="41"/>
        <v>9.496504248509547</v>
      </c>
      <c r="V236" s="3">
        <f t="shared" si="42"/>
        <v>-23.28546403712471</v>
      </c>
      <c r="W236" s="3">
        <f t="shared" si="43"/>
        <v>-0.5385615705467475</v>
      </c>
      <c r="AE236" s="3">
        <f t="shared" si="49"/>
        <v>9.496504248509547</v>
      </c>
      <c r="AF236" s="3">
        <f t="shared" si="49"/>
        <v>-23.28546403712471</v>
      </c>
      <c r="AG236" s="3">
        <f t="shared" si="49"/>
        <v>-0.5385615705467475</v>
      </c>
      <c r="AH236" s="2">
        <f t="shared" si="50"/>
        <v>15</v>
      </c>
      <c r="AI236" s="2">
        <f t="shared" si="50"/>
        <v>0</v>
      </c>
      <c r="AL236" s="4">
        <v>235</v>
      </c>
      <c r="AM236" s="4">
        <v>3</v>
      </c>
      <c r="AN236" s="4">
        <v>11</v>
      </c>
      <c r="AO236" s="4">
        <v>13.9</v>
      </c>
    </row>
    <row r="237" spans="1:41" ht="12.75">
      <c r="A237" s="2" t="s">
        <v>91</v>
      </c>
      <c r="B237" s="2">
        <v>6.297</v>
      </c>
      <c r="C237" s="2">
        <v>-14.475</v>
      </c>
      <c r="D237" s="2">
        <v>1.187</v>
      </c>
      <c r="E237" s="2">
        <v>16</v>
      </c>
      <c r="F237" s="2">
        <f t="shared" si="40"/>
        <v>16</v>
      </c>
      <c r="G237" s="2">
        <f t="shared" si="46"/>
        <v>0</v>
      </c>
      <c r="H237" s="2">
        <v>4</v>
      </c>
      <c r="I237" s="2">
        <f t="shared" si="44"/>
        <v>4</v>
      </c>
      <c r="J237" s="2">
        <v>0</v>
      </c>
      <c r="K237" s="2">
        <v>1.1</v>
      </c>
      <c r="L237" s="2">
        <v>328.8161</v>
      </c>
      <c r="M237" s="2">
        <v>103.7679</v>
      </c>
      <c r="N237" s="2">
        <v>11.544</v>
      </c>
      <c r="O237" s="2">
        <v>11.337</v>
      </c>
      <c r="P237" s="2">
        <v>-24.839</v>
      </c>
      <c r="Q237" s="2">
        <v>-0.595</v>
      </c>
      <c r="R237" s="6">
        <f t="shared" si="45"/>
        <v>0.168</v>
      </c>
      <c r="S237" s="2">
        <f t="shared" si="47"/>
        <v>5.165031220710234</v>
      </c>
      <c r="T237" s="2">
        <f t="shared" si="48"/>
        <v>-0.059186034797305</v>
      </c>
      <c r="U237" s="3">
        <f t="shared" si="41"/>
        <v>11.395351233389832</v>
      </c>
      <c r="V237" s="3">
        <f t="shared" si="42"/>
        <v>-24.95857448818864</v>
      </c>
      <c r="W237" s="3">
        <f t="shared" si="43"/>
        <v>-0.6008134815346351</v>
      </c>
      <c r="AE237" s="3">
        <f t="shared" si="49"/>
        <v>11.395351233389832</v>
      </c>
      <c r="AF237" s="3">
        <f t="shared" si="49"/>
        <v>-24.95857448818864</v>
      </c>
      <c r="AG237" s="3">
        <f t="shared" si="49"/>
        <v>-0.6008134815346351</v>
      </c>
      <c r="AH237" s="2">
        <f t="shared" si="50"/>
        <v>16</v>
      </c>
      <c r="AI237" s="2">
        <f t="shared" si="50"/>
        <v>0</v>
      </c>
      <c r="AL237" s="4">
        <v>236</v>
      </c>
      <c r="AM237" s="4">
        <v>2</v>
      </c>
      <c r="AN237" s="4">
        <v>11</v>
      </c>
      <c r="AO237" s="4">
        <v>21</v>
      </c>
    </row>
    <row r="238" spans="1:41" ht="12.75">
      <c r="A238" s="2" t="s">
        <v>91</v>
      </c>
      <c r="B238" s="2">
        <v>6.297</v>
      </c>
      <c r="C238" s="2">
        <v>-14.475</v>
      </c>
      <c r="D238" s="2">
        <v>1.187</v>
      </c>
      <c r="E238" s="2">
        <v>17</v>
      </c>
      <c r="F238" s="2">
        <f t="shared" si="40"/>
        <v>17</v>
      </c>
      <c r="G238" s="2">
        <f t="shared" si="46"/>
        <v>0</v>
      </c>
      <c r="H238" s="2">
        <v>2</v>
      </c>
      <c r="I238" s="2">
        <f t="shared" si="44"/>
        <v>2</v>
      </c>
      <c r="J238" s="2">
        <v>0</v>
      </c>
      <c r="K238" s="2">
        <v>1.1</v>
      </c>
      <c r="L238" s="2">
        <v>337.8234</v>
      </c>
      <c r="M238" s="2">
        <v>104.577</v>
      </c>
      <c r="N238" s="2">
        <v>9.908</v>
      </c>
      <c r="O238" s="2">
        <v>11.829</v>
      </c>
      <c r="P238" s="2">
        <v>-22.665</v>
      </c>
      <c r="Q238" s="2">
        <v>-0.624</v>
      </c>
      <c r="R238" s="6">
        <f t="shared" si="45"/>
        <v>0.146</v>
      </c>
      <c r="S238" s="2">
        <f t="shared" si="47"/>
        <v>5.306517558253631</v>
      </c>
      <c r="T238" s="2">
        <f t="shared" si="48"/>
        <v>-0.07189534787740248</v>
      </c>
      <c r="U238" s="3">
        <f t="shared" si="41"/>
        <v>11.897716015489841</v>
      </c>
      <c r="V238" s="3">
        <f t="shared" si="42"/>
        <v>-22.765580969369378</v>
      </c>
      <c r="W238" s="3">
        <f t="shared" si="43"/>
        <v>-0.6299694323630163</v>
      </c>
      <c r="AE238" s="3">
        <f t="shared" si="49"/>
        <v>11.897716015489841</v>
      </c>
      <c r="AF238" s="3">
        <f t="shared" si="49"/>
        <v>-22.765580969369378</v>
      </c>
      <c r="AG238" s="3">
        <f t="shared" si="49"/>
        <v>-0.6299694323630163</v>
      </c>
      <c r="AH238" s="2">
        <f t="shared" si="50"/>
        <v>17</v>
      </c>
      <c r="AI238" s="2">
        <f t="shared" si="50"/>
        <v>0</v>
      </c>
      <c r="AL238" s="4">
        <v>237</v>
      </c>
      <c r="AM238" s="4">
        <v>1</v>
      </c>
      <c r="AN238" s="4">
        <v>22</v>
      </c>
      <c r="AO238" s="4">
        <v>11.1</v>
      </c>
    </row>
    <row r="239" spans="1:41" ht="12.75">
      <c r="A239" s="2" t="s">
        <v>91</v>
      </c>
      <c r="B239" s="2">
        <v>6.297</v>
      </c>
      <c r="C239" s="2">
        <v>-14.475</v>
      </c>
      <c r="D239" s="2">
        <v>1.187</v>
      </c>
      <c r="E239" s="2">
        <v>30</v>
      </c>
      <c r="F239" s="2">
        <f t="shared" si="40"/>
        <v>30</v>
      </c>
      <c r="G239" s="2">
        <f t="shared" si="46"/>
        <v>0</v>
      </c>
      <c r="H239" s="2">
        <v>6</v>
      </c>
      <c r="I239" s="2">
        <f t="shared" si="44"/>
        <v>6</v>
      </c>
      <c r="J239" s="2">
        <v>0</v>
      </c>
      <c r="K239" s="2">
        <v>1.1</v>
      </c>
      <c r="L239" s="2">
        <v>346.9691</v>
      </c>
      <c r="M239" s="2">
        <v>105.796</v>
      </c>
      <c r="N239" s="2">
        <v>9.689</v>
      </c>
      <c r="O239" s="2">
        <v>12.788</v>
      </c>
      <c r="P239" s="2">
        <v>-21.615</v>
      </c>
      <c r="Q239" s="2">
        <v>-0.793</v>
      </c>
      <c r="R239" s="6">
        <f t="shared" si="45"/>
        <v>0.10400000000000001</v>
      </c>
      <c r="S239" s="2">
        <f t="shared" si="47"/>
        <v>5.450177877913313</v>
      </c>
      <c r="T239" s="2">
        <f t="shared" si="48"/>
        <v>-0.09104335510103256</v>
      </c>
      <c r="U239" s="3">
        <f t="shared" si="41"/>
        <v>12.855673515984794</v>
      </c>
      <c r="V239" s="3">
        <f t="shared" si="42"/>
        <v>-21.68992009659221</v>
      </c>
      <c r="W239" s="3">
        <f t="shared" si="43"/>
        <v>-0.7986286577287685</v>
      </c>
      <c r="AE239" s="3">
        <f t="shared" si="49"/>
        <v>12.855673515984794</v>
      </c>
      <c r="AF239" s="3">
        <f t="shared" si="49"/>
        <v>-21.68992009659221</v>
      </c>
      <c r="AG239" s="3">
        <f t="shared" si="49"/>
        <v>-0.7986286577287685</v>
      </c>
      <c r="AH239" s="2">
        <f t="shared" si="50"/>
        <v>30</v>
      </c>
      <c r="AI239" s="2">
        <f t="shared" si="50"/>
        <v>0</v>
      </c>
      <c r="AL239" s="4">
        <v>238</v>
      </c>
      <c r="AM239" s="4">
        <v>2</v>
      </c>
      <c r="AN239" s="4">
        <v>11</v>
      </c>
      <c r="AO239" s="4">
        <v>13.5</v>
      </c>
    </row>
    <row r="240" spans="1:41" ht="12.75">
      <c r="A240" s="2" t="s">
        <v>91</v>
      </c>
      <c r="B240" s="2">
        <v>6.297</v>
      </c>
      <c r="C240" s="2">
        <v>-14.475</v>
      </c>
      <c r="D240" s="2">
        <v>1.187</v>
      </c>
      <c r="E240" s="2">
        <v>31</v>
      </c>
      <c r="F240" s="2">
        <f t="shared" si="40"/>
        <v>31</v>
      </c>
      <c r="G240" s="2">
        <f t="shared" si="46"/>
        <v>0</v>
      </c>
      <c r="H240" s="2">
        <v>6</v>
      </c>
      <c r="I240" s="2">
        <f t="shared" si="44"/>
        <v>6</v>
      </c>
      <c r="J240" s="2">
        <v>0</v>
      </c>
      <c r="K240" s="2">
        <v>1.1</v>
      </c>
      <c r="L240" s="2">
        <v>354.7212</v>
      </c>
      <c r="M240" s="2">
        <v>105.3277</v>
      </c>
      <c r="N240" s="2">
        <v>11.452</v>
      </c>
      <c r="O240" s="2">
        <v>14.942</v>
      </c>
      <c r="P240" s="2">
        <v>-21.925</v>
      </c>
      <c r="Q240" s="2">
        <v>-0.87</v>
      </c>
      <c r="R240" s="6">
        <f t="shared" si="45"/>
        <v>0.126</v>
      </c>
      <c r="S240" s="2">
        <f t="shared" si="47"/>
        <v>5.571947579962779</v>
      </c>
      <c r="T240" s="2">
        <f t="shared" si="48"/>
        <v>-0.08368731590265166</v>
      </c>
      <c r="U240" s="3">
        <f t="shared" si="41"/>
        <v>15.027456190264239</v>
      </c>
      <c r="V240" s="3">
        <f t="shared" si="42"/>
        <v>-21.997886602155795</v>
      </c>
      <c r="W240" s="3">
        <f t="shared" si="43"/>
        <v>-0.8755349942286978</v>
      </c>
      <c r="AE240" s="3">
        <f t="shared" si="49"/>
        <v>15.027456190264239</v>
      </c>
      <c r="AF240" s="3">
        <f t="shared" si="49"/>
        <v>-21.997886602155795</v>
      </c>
      <c r="AG240" s="3">
        <f t="shared" si="49"/>
        <v>-0.8755349942286978</v>
      </c>
      <c r="AH240" s="2">
        <f t="shared" si="50"/>
        <v>31</v>
      </c>
      <c r="AI240" s="2">
        <f t="shared" si="50"/>
        <v>0</v>
      </c>
      <c r="AL240" s="4">
        <v>239</v>
      </c>
      <c r="AM240" s="4">
        <v>3</v>
      </c>
      <c r="AN240" s="4">
        <v>11</v>
      </c>
      <c r="AO240" s="4">
        <v>11.4</v>
      </c>
    </row>
    <row r="241" spans="1:41" ht="12.75">
      <c r="A241" s="2" t="s">
        <v>91</v>
      </c>
      <c r="B241" s="2">
        <v>6.297</v>
      </c>
      <c r="C241" s="2">
        <v>-14.475</v>
      </c>
      <c r="D241" s="2">
        <v>1.187</v>
      </c>
      <c r="E241" s="2">
        <v>32</v>
      </c>
      <c r="F241" s="2">
        <f t="shared" si="40"/>
        <v>32</v>
      </c>
      <c r="G241" s="2">
        <f t="shared" si="46"/>
        <v>0</v>
      </c>
      <c r="H241" s="2">
        <v>6</v>
      </c>
      <c r="I241" s="2">
        <f t="shared" si="44"/>
        <v>6</v>
      </c>
      <c r="J241" s="2">
        <v>0</v>
      </c>
      <c r="K241" s="2">
        <v>1.1</v>
      </c>
      <c r="L241" s="2">
        <v>355.4805</v>
      </c>
      <c r="M241" s="2">
        <v>103.6033</v>
      </c>
      <c r="N241" s="2">
        <v>13.754</v>
      </c>
      <c r="O241" s="2">
        <v>16.807</v>
      </c>
      <c r="P241" s="2">
        <v>-23.315</v>
      </c>
      <c r="Q241" s="2">
        <v>-0.691</v>
      </c>
      <c r="R241" s="6">
        <f t="shared" si="45"/>
        <v>0.17600000000000002</v>
      </c>
      <c r="S241" s="2">
        <f t="shared" si="47"/>
        <v>5.583874636472133</v>
      </c>
      <c r="T241" s="2">
        <f t="shared" si="48"/>
        <v>-0.05660050404340078</v>
      </c>
      <c r="U241" s="3">
        <f t="shared" si="41"/>
        <v>16.91132942600388</v>
      </c>
      <c r="V241" s="3">
        <f t="shared" si="42"/>
        <v>-23.40282595054297</v>
      </c>
      <c r="W241" s="3">
        <f t="shared" si="43"/>
        <v>-0.6960459241035353</v>
      </c>
      <c r="AE241" s="3">
        <f t="shared" si="49"/>
        <v>16.91132942600388</v>
      </c>
      <c r="AF241" s="3">
        <f t="shared" si="49"/>
        <v>-23.40282595054297</v>
      </c>
      <c r="AG241" s="3">
        <f t="shared" si="49"/>
        <v>-0.6960459241035353</v>
      </c>
      <c r="AH241" s="2">
        <f t="shared" si="50"/>
        <v>32</v>
      </c>
      <c r="AI241" s="2">
        <f t="shared" si="50"/>
        <v>0</v>
      </c>
      <c r="AL241" s="4">
        <v>240</v>
      </c>
      <c r="AM241" s="4">
        <v>1</v>
      </c>
      <c r="AN241" s="4">
        <v>22</v>
      </c>
      <c r="AO241" s="4">
        <v>12.1</v>
      </c>
    </row>
    <row r="242" spans="1:41" ht="12.75">
      <c r="A242" s="2" t="s">
        <v>91</v>
      </c>
      <c r="B242" s="2">
        <v>6.297</v>
      </c>
      <c r="C242" s="2">
        <v>-14.475</v>
      </c>
      <c r="D242" s="2">
        <v>1.187</v>
      </c>
      <c r="E242" s="2">
        <v>33</v>
      </c>
      <c r="F242" s="2">
        <f t="shared" si="40"/>
        <v>33</v>
      </c>
      <c r="G242" s="2">
        <f t="shared" si="46"/>
        <v>0</v>
      </c>
      <c r="H242" s="2">
        <v>4</v>
      </c>
      <c r="I242" s="2">
        <f t="shared" si="44"/>
        <v>4</v>
      </c>
      <c r="J242" s="2">
        <v>0</v>
      </c>
      <c r="K242" s="2">
        <v>1.1</v>
      </c>
      <c r="L242" s="2">
        <v>358.6704</v>
      </c>
      <c r="M242" s="2">
        <v>104.8567</v>
      </c>
      <c r="N242" s="2">
        <v>12.223</v>
      </c>
      <c r="O242" s="2">
        <v>16.006</v>
      </c>
      <c r="P242" s="2">
        <v>-21.844</v>
      </c>
      <c r="Q242" s="2">
        <v>-0.844</v>
      </c>
      <c r="R242" s="6">
        <f t="shared" si="45"/>
        <v>0.166</v>
      </c>
      <c r="S242" s="2">
        <f t="shared" si="47"/>
        <v>5.633981468500563</v>
      </c>
      <c r="T242" s="2">
        <f t="shared" si="48"/>
        <v>-0.07628886520344791</v>
      </c>
      <c r="U242" s="3">
        <f t="shared" si="41"/>
        <v>16.110734399020142</v>
      </c>
      <c r="V242" s="3">
        <f t="shared" si="42"/>
        <v>-21.923122802110893</v>
      </c>
      <c r="W242" s="3">
        <f t="shared" si="43"/>
        <v>-0.8509003951176772</v>
      </c>
      <c r="AE242" s="3">
        <f t="shared" si="49"/>
        <v>16.110734399020142</v>
      </c>
      <c r="AF242" s="3">
        <f t="shared" si="49"/>
        <v>-21.923122802110893</v>
      </c>
      <c r="AG242" s="3">
        <f t="shared" si="49"/>
        <v>-0.8509003951176772</v>
      </c>
      <c r="AH242" s="2">
        <f t="shared" si="50"/>
        <v>33</v>
      </c>
      <c r="AI242" s="2">
        <f t="shared" si="50"/>
        <v>0</v>
      </c>
      <c r="AL242" s="4">
        <v>241</v>
      </c>
      <c r="AM242" s="4">
        <v>4</v>
      </c>
      <c r="AN242" s="4">
        <v>11</v>
      </c>
      <c r="AO242" s="4">
        <v>14</v>
      </c>
    </row>
    <row r="243" spans="1:41" ht="12.75">
      <c r="A243" s="2" t="s">
        <v>91</v>
      </c>
      <c r="B243" s="2">
        <v>6.297</v>
      </c>
      <c r="C243" s="2">
        <v>-14.475</v>
      </c>
      <c r="D243" s="2">
        <v>1.187</v>
      </c>
      <c r="E243" s="2">
        <v>29</v>
      </c>
      <c r="F243" s="2">
        <f t="shared" si="40"/>
        <v>29</v>
      </c>
      <c r="G243" s="2">
        <f t="shared" si="46"/>
        <v>0</v>
      </c>
      <c r="H243" s="2">
        <v>2</v>
      </c>
      <c r="I243" s="2">
        <f t="shared" si="44"/>
        <v>2</v>
      </c>
      <c r="J243" s="2">
        <v>0</v>
      </c>
      <c r="K243" s="2">
        <v>1.1</v>
      </c>
      <c r="L243" s="2">
        <v>360.1278</v>
      </c>
      <c r="M243" s="2">
        <v>104.6582</v>
      </c>
      <c r="N243" s="2">
        <v>9.317</v>
      </c>
      <c r="O243" s="2">
        <v>13.826</v>
      </c>
      <c r="P243" s="2">
        <v>-19.922</v>
      </c>
      <c r="Q243" s="2">
        <v>-0.594</v>
      </c>
      <c r="R243" s="6">
        <f t="shared" si="45"/>
        <v>0.08</v>
      </c>
      <c r="S243" s="2">
        <f t="shared" si="47"/>
        <v>5.656874254167271</v>
      </c>
      <c r="T243" s="2">
        <f t="shared" si="48"/>
        <v>-0.07317083449475992</v>
      </c>
      <c r="U243" s="3">
        <f t="shared" si="41"/>
        <v>13.89811389821581</v>
      </c>
      <c r="V243" s="3">
        <f t="shared" si="42"/>
        <v>-19.974252650728175</v>
      </c>
      <c r="W243" s="3">
        <f t="shared" si="43"/>
        <v>-0.5970487207091455</v>
      </c>
      <c r="AE243" s="3">
        <f t="shared" si="49"/>
        <v>13.89811389821581</v>
      </c>
      <c r="AF243" s="3">
        <f t="shared" si="49"/>
        <v>-19.974252650728175</v>
      </c>
      <c r="AG243" s="3">
        <f t="shared" si="49"/>
        <v>-0.5970487207091455</v>
      </c>
      <c r="AH243" s="2">
        <f t="shared" si="50"/>
        <v>29</v>
      </c>
      <c r="AI243" s="2">
        <f t="shared" si="50"/>
        <v>0</v>
      </c>
      <c r="AL243" s="4">
        <v>242</v>
      </c>
      <c r="AM243" s="4">
        <v>1</v>
      </c>
      <c r="AN243" s="4">
        <v>11</v>
      </c>
      <c r="AO243" s="4">
        <v>9.7</v>
      </c>
    </row>
    <row r="244" spans="1:41" ht="12.75">
      <c r="A244" s="2" t="s">
        <v>91</v>
      </c>
      <c r="B244" s="2">
        <v>6.297</v>
      </c>
      <c r="C244" s="2">
        <v>-14.475</v>
      </c>
      <c r="D244" s="2">
        <v>1.187</v>
      </c>
      <c r="E244" s="2">
        <v>36</v>
      </c>
      <c r="F244" s="2">
        <f t="shared" si="40"/>
        <v>36</v>
      </c>
      <c r="G244" s="2">
        <f t="shared" si="46"/>
        <v>0</v>
      </c>
      <c r="H244" s="2">
        <v>4</v>
      </c>
      <c r="I244" s="2">
        <f t="shared" si="44"/>
        <v>4</v>
      </c>
      <c r="J244" s="2">
        <v>0</v>
      </c>
      <c r="K244" s="2">
        <v>1.1</v>
      </c>
      <c r="L244" s="2">
        <v>386.7509</v>
      </c>
      <c r="M244" s="2">
        <v>104.946</v>
      </c>
      <c r="N244" s="2">
        <v>10.884</v>
      </c>
      <c r="O244" s="2">
        <v>16.915</v>
      </c>
      <c r="P244" s="2">
        <v>-16.717</v>
      </c>
      <c r="Q244" s="2">
        <v>-0.757</v>
      </c>
      <c r="R244" s="6">
        <f t="shared" si="45"/>
        <v>0.212</v>
      </c>
      <c r="S244" s="2">
        <f t="shared" si="47"/>
        <v>6.0750689310462045</v>
      </c>
      <c r="T244" s="2">
        <f t="shared" si="48"/>
        <v>-0.07769158632327566</v>
      </c>
      <c r="U244" s="3">
        <f t="shared" si="41"/>
        <v>17.06619383299058</v>
      </c>
      <c r="V244" s="3">
        <f t="shared" si="42"/>
        <v>-16.749174126123275</v>
      </c>
      <c r="W244" s="3">
        <f t="shared" si="43"/>
        <v>-0.7659718418475105</v>
      </c>
      <c r="AE244" s="3">
        <f t="shared" si="49"/>
        <v>17.06619383299058</v>
      </c>
      <c r="AF244" s="3">
        <f t="shared" si="49"/>
        <v>-16.749174126123275</v>
      </c>
      <c r="AG244" s="3">
        <f t="shared" si="49"/>
        <v>-0.7659718418475105</v>
      </c>
      <c r="AH244" s="2">
        <f t="shared" si="50"/>
        <v>36</v>
      </c>
      <c r="AI244" s="2">
        <f t="shared" si="50"/>
        <v>0</v>
      </c>
      <c r="AL244" s="4">
        <v>243</v>
      </c>
      <c r="AM244" s="4">
        <v>1</v>
      </c>
      <c r="AN244" s="4">
        <v>11</v>
      </c>
      <c r="AO244" s="4">
        <v>14.3</v>
      </c>
    </row>
    <row r="245" spans="1:41" ht="12.75">
      <c r="A245" s="2" t="s">
        <v>91</v>
      </c>
      <c r="B245" s="2">
        <v>6.297</v>
      </c>
      <c r="C245" s="2">
        <v>-14.475</v>
      </c>
      <c r="D245" s="2">
        <v>1.187</v>
      </c>
      <c r="E245" s="2">
        <v>37</v>
      </c>
      <c r="F245" s="2">
        <f t="shared" si="40"/>
        <v>37</v>
      </c>
      <c r="G245" s="2">
        <f t="shared" si="46"/>
        <v>0</v>
      </c>
      <c r="H245" s="2">
        <v>4</v>
      </c>
      <c r="I245" s="2">
        <f t="shared" si="44"/>
        <v>4</v>
      </c>
      <c r="J245" s="2">
        <v>0</v>
      </c>
      <c r="K245" s="2">
        <v>1.1</v>
      </c>
      <c r="L245" s="2">
        <v>381.576</v>
      </c>
      <c r="M245" s="2">
        <v>104.2964</v>
      </c>
      <c r="N245" s="2">
        <v>13.18</v>
      </c>
      <c r="O245" s="2">
        <v>18.901</v>
      </c>
      <c r="P245" s="2">
        <v>-18.228</v>
      </c>
      <c r="Q245" s="2">
        <v>-0.801</v>
      </c>
      <c r="R245" s="6">
        <f t="shared" si="45"/>
        <v>0.14</v>
      </c>
      <c r="S245" s="2">
        <f t="shared" si="47"/>
        <v>5.993781791930895</v>
      </c>
      <c r="T245" s="2">
        <f t="shared" si="48"/>
        <v>-0.06748769338441618</v>
      </c>
      <c r="U245" s="3">
        <f t="shared" si="41"/>
        <v>19.014892356637194</v>
      </c>
      <c r="V245" s="3">
        <f t="shared" si="42"/>
        <v>-18.261921600561042</v>
      </c>
      <c r="W245" s="3">
        <f t="shared" si="43"/>
        <v>-0.806533297302032</v>
      </c>
      <c r="AE245" s="3">
        <f t="shared" si="49"/>
        <v>19.014892356637194</v>
      </c>
      <c r="AF245" s="3">
        <f t="shared" si="49"/>
        <v>-18.261921600561042</v>
      </c>
      <c r="AG245" s="3">
        <f t="shared" si="49"/>
        <v>-0.806533297302032</v>
      </c>
      <c r="AH245" s="2">
        <f t="shared" si="50"/>
        <v>37</v>
      </c>
      <c r="AI245" s="2">
        <f t="shared" si="50"/>
        <v>0</v>
      </c>
      <c r="AL245" s="4">
        <v>244</v>
      </c>
      <c r="AM245" s="4">
        <v>2</v>
      </c>
      <c r="AN245" s="4">
        <v>11</v>
      </c>
      <c r="AO245" s="4">
        <v>8.4</v>
      </c>
    </row>
    <row r="246" spans="1:41" ht="12.75">
      <c r="A246" s="2" t="s">
        <v>91</v>
      </c>
      <c r="B246" s="2">
        <v>6.297</v>
      </c>
      <c r="C246" s="2">
        <v>-14.475</v>
      </c>
      <c r="D246" s="2">
        <v>1.187</v>
      </c>
      <c r="E246" s="2">
        <v>60</v>
      </c>
      <c r="F246" s="2">
        <f t="shared" si="40"/>
        <v>60</v>
      </c>
      <c r="G246" s="2">
        <f t="shared" si="46"/>
        <v>0</v>
      </c>
      <c r="H246" s="2">
        <v>2</v>
      </c>
      <c r="I246" s="2">
        <f t="shared" si="44"/>
        <v>2</v>
      </c>
      <c r="J246" s="2">
        <v>0</v>
      </c>
      <c r="K246" s="2">
        <v>1.1</v>
      </c>
      <c r="L246" s="2">
        <v>4.1591</v>
      </c>
      <c r="M246" s="2">
        <v>109.1629</v>
      </c>
      <c r="N246" s="2">
        <v>6.116</v>
      </c>
      <c r="O246" s="2">
        <v>12.337</v>
      </c>
      <c r="P246" s="2">
        <v>-14.08</v>
      </c>
      <c r="Q246" s="2">
        <v>-0.79</v>
      </c>
      <c r="R246" s="6">
        <f t="shared" si="45"/>
        <v>0.113</v>
      </c>
      <c r="S246" s="2">
        <f t="shared" si="47"/>
        <v>0.06533099002772655</v>
      </c>
      <c r="T246" s="2">
        <f t="shared" si="48"/>
        <v>-0.1439304966278896</v>
      </c>
      <c r="U246" s="3">
        <f t="shared" si="41"/>
        <v>12.44202131013721</v>
      </c>
      <c r="V246" s="3">
        <f t="shared" si="42"/>
        <v>-14.072967534533754</v>
      </c>
      <c r="W246" s="3">
        <f t="shared" si="43"/>
        <v>-0.7983467808493709</v>
      </c>
      <c r="AE246" s="3">
        <f t="shared" si="49"/>
        <v>12.44202131013721</v>
      </c>
      <c r="AF246" s="3">
        <f t="shared" si="49"/>
        <v>-14.072967534533754</v>
      </c>
      <c r="AG246" s="3">
        <f t="shared" si="49"/>
        <v>-0.7983467808493709</v>
      </c>
      <c r="AH246" s="2">
        <f t="shared" si="50"/>
        <v>60</v>
      </c>
      <c r="AI246" s="2">
        <f t="shared" si="50"/>
        <v>0</v>
      </c>
      <c r="AL246" s="4">
        <v>245</v>
      </c>
      <c r="AM246" s="4">
        <v>2</v>
      </c>
      <c r="AN246" s="4">
        <v>11</v>
      </c>
      <c r="AO246" s="4">
        <v>10.3</v>
      </c>
    </row>
    <row r="247" spans="1:41" ht="12.75">
      <c r="A247" s="2" t="s">
        <v>91</v>
      </c>
      <c r="B247" s="2">
        <v>6.297</v>
      </c>
      <c r="C247" s="2">
        <v>-14.475</v>
      </c>
      <c r="D247" s="2">
        <v>1.187</v>
      </c>
      <c r="E247" s="2">
        <v>63</v>
      </c>
      <c r="F247" s="2">
        <f t="shared" si="40"/>
        <v>63</v>
      </c>
      <c r="G247" s="2">
        <f t="shared" si="46"/>
        <v>0</v>
      </c>
      <c r="H247" s="2">
        <v>6</v>
      </c>
      <c r="I247" s="2">
        <f t="shared" si="44"/>
        <v>6</v>
      </c>
      <c r="J247" s="2">
        <v>0</v>
      </c>
      <c r="K247" s="2">
        <v>1.1</v>
      </c>
      <c r="L247" s="2">
        <v>1.5676</v>
      </c>
      <c r="M247" s="2">
        <v>104.1469</v>
      </c>
      <c r="N247" s="2">
        <v>11.557</v>
      </c>
      <c r="O247" s="2">
        <v>17.826</v>
      </c>
      <c r="P247" s="2">
        <v>-14.191</v>
      </c>
      <c r="Q247" s="2">
        <v>-0.665</v>
      </c>
      <c r="R247" s="6">
        <f t="shared" si="45"/>
        <v>0.233</v>
      </c>
      <c r="S247" s="2">
        <f t="shared" si="47"/>
        <v>0.024623803218836803</v>
      </c>
      <c r="T247" s="2">
        <f t="shared" si="48"/>
        <v>-0.0651393528758577</v>
      </c>
      <c r="U247" s="3">
        <f t="shared" si="41"/>
        <v>17.992090147306996</v>
      </c>
      <c r="V247" s="3">
        <f t="shared" si="42"/>
        <v>-14.186964184152325</v>
      </c>
      <c r="W247" s="3">
        <f t="shared" si="43"/>
        <v>-0.6728666001970445</v>
      </c>
      <c r="AE247" s="3">
        <f t="shared" si="49"/>
        <v>17.992090147306996</v>
      </c>
      <c r="AF247" s="3">
        <f t="shared" si="49"/>
        <v>-14.186964184152325</v>
      </c>
      <c r="AG247" s="3">
        <f t="shared" si="49"/>
        <v>-0.6728666001970445</v>
      </c>
      <c r="AH247" s="2">
        <f t="shared" si="50"/>
        <v>63</v>
      </c>
      <c r="AI247" s="2">
        <f t="shared" si="50"/>
        <v>0</v>
      </c>
      <c r="AL247" s="4">
        <v>246</v>
      </c>
      <c r="AM247" s="4">
        <v>1</v>
      </c>
      <c r="AN247" s="4">
        <v>11</v>
      </c>
      <c r="AO247" s="4">
        <v>16</v>
      </c>
    </row>
    <row r="248" spans="1:41" ht="12.75">
      <c r="A248" s="2" t="s">
        <v>91</v>
      </c>
      <c r="B248" s="2">
        <v>6.297</v>
      </c>
      <c r="C248" s="2">
        <v>-14.475</v>
      </c>
      <c r="D248" s="2">
        <v>1.187</v>
      </c>
      <c r="E248" s="2">
        <v>64</v>
      </c>
      <c r="F248" s="2">
        <f t="shared" si="40"/>
        <v>64</v>
      </c>
      <c r="G248" s="2">
        <f t="shared" si="46"/>
        <v>0</v>
      </c>
      <c r="H248" s="2">
        <v>6</v>
      </c>
      <c r="I248" s="2">
        <f t="shared" si="44"/>
        <v>6</v>
      </c>
      <c r="J248" s="2">
        <v>0</v>
      </c>
      <c r="K248" s="2">
        <v>1.1</v>
      </c>
      <c r="L248" s="2">
        <v>9.2998</v>
      </c>
      <c r="M248" s="2">
        <v>104.1463</v>
      </c>
      <c r="N248" s="2">
        <v>13.166</v>
      </c>
      <c r="O248" s="2">
        <v>19.295</v>
      </c>
      <c r="P248" s="2">
        <v>-12.563</v>
      </c>
      <c r="Q248" s="2">
        <v>-0.769</v>
      </c>
      <c r="R248" s="6">
        <f t="shared" si="45"/>
        <v>0.1</v>
      </c>
      <c r="S248" s="2">
        <f t="shared" si="47"/>
        <v>0.1460809167992718</v>
      </c>
      <c r="T248" s="2">
        <f t="shared" si="48"/>
        <v>-0.06512992809789697</v>
      </c>
      <c r="U248" s="3">
        <f t="shared" si="41"/>
        <v>19.39387868297018</v>
      </c>
      <c r="V248" s="3">
        <f t="shared" si="42"/>
        <v>-12.548069753157943</v>
      </c>
      <c r="W248" s="3">
        <f t="shared" si="43"/>
        <v>-0.7731487167721169</v>
      </c>
      <c r="AE248" s="3">
        <f t="shared" si="49"/>
        <v>19.39387868297018</v>
      </c>
      <c r="AF248" s="3">
        <f t="shared" si="49"/>
        <v>-12.548069753157943</v>
      </c>
      <c r="AG248" s="3">
        <f t="shared" si="49"/>
        <v>-0.7731487167721169</v>
      </c>
      <c r="AH248" s="2">
        <f t="shared" si="50"/>
        <v>64</v>
      </c>
      <c r="AI248" s="2">
        <f t="shared" si="50"/>
        <v>0</v>
      </c>
      <c r="AL248" s="4">
        <v>247</v>
      </c>
      <c r="AM248" s="4">
        <v>2</v>
      </c>
      <c r="AN248" s="4">
        <v>11</v>
      </c>
      <c r="AO248" s="4">
        <v>12.2</v>
      </c>
    </row>
    <row r="249" spans="1:41" ht="12.75">
      <c r="A249" s="2" t="s">
        <v>91</v>
      </c>
      <c r="B249" s="2">
        <v>6.297</v>
      </c>
      <c r="C249" s="2">
        <v>-14.475</v>
      </c>
      <c r="D249" s="2">
        <v>1.187</v>
      </c>
      <c r="E249" s="2">
        <v>83</v>
      </c>
      <c r="F249" s="2">
        <f t="shared" si="40"/>
        <v>83</v>
      </c>
      <c r="G249" s="2">
        <f t="shared" si="46"/>
        <v>0</v>
      </c>
      <c r="H249" s="2">
        <v>6</v>
      </c>
      <c r="I249" s="2">
        <f t="shared" si="44"/>
        <v>6</v>
      </c>
      <c r="J249" s="2">
        <v>0</v>
      </c>
      <c r="K249" s="2">
        <v>1.1</v>
      </c>
      <c r="L249" s="2">
        <v>15.8337</v>
      </c>
      <c r="M249" s="2">
        <v>103.5127</v>
      </c>
      <c r="N249" s="2">
        <v>15.424</v>
      </c>
      <c r="O249" s="2">
        <v>21.224</v>
      </c>
      <c r="P249" s="2">
        <v>-10.684</v>
      </c>
      <c r="Q249" s="2">
        <v>-0.763</v>
      </c>
      <c r="R249" s="6">
        <f t="shared" si="45"/>
        <v>0.23800000000000002</v>
      </c>
      <c r="S249" s="2">
        <f t="shared" si="47"/>
        <v>0.24871517799572357</v>
      </c>
      <c r="T249" s="2">
        <f t="shared" si="48"/>
        <v>-0.05517736257132433</v>
      </c>
      <c r="U249" s="3">
        <f t="shared" si="41"/>
        <v>21.38719493017079</v>
      </c>
      <c r="V249" s="3">
        <f t="shared" si="42"/>
        <v>-10.642486189448569</v>
      </c>
      <c r="W249" s="3">
        <f t="shared" si="43"/>
        <v>-0.77018663521018</v>
      </c>
      <c r="AE249" s="3">
        <f t="shared" si="49"/>
        <v>21.38719493017079</v>
      </c>
      <c r="AF249" s="3">
        <f t="shared" si="49"/>
        <v>-10.642486189448569</v>
      </c>
      <c r="AG249" s="3">
        <f t="shared" si="49"/>
        <v>-0.77018663521018</v>
      </c>
      <c r="AH249" s="2">
        <f t="shared" si="50"/>
        <v>83</v>
      </c>
      <c r="AI249" s="2">
        <f t="shared" si="50"/>
        <v>0</v>
      </c>
      <c r="AL249" s="4">
        <v>248</v>
      </c>
      <c r="AM249" s="4">
        <v>1</v>
      </c>
      <c r="AN249" s="4">
        <v>11</v>
      </c>
      <c r="AO249" s="4">
        <v>19.1</v>
      </c>
    </row>
    <row r="250" spans="1:41" ht="12.75">
      <c r="A250" s="2" t="s">
        <v>91</v>
      </c>
      <c r="B250" s="2">
        <v>6.297</v>
      </c>
      <c r="C250" s="2">
        <v>-14.475</v>
      </c>
      <c r="D250" s="2">
        <v>1.187</v>
      </c>
      <c r="E250" s="2">
        <v>86</v>
      </c>
      <c r="F250" s="2">
        <f t="shared" si="40"/>
        <v>86</v>
      </c>
      <c r="G250" s="2">
        <f t="shared" si="46"/>
        <v>0</v>
      </c>
      <c r="H250" s="2">
        <v>4</v>
      </c>
      <c r="I250" s="2">
        <f t="shared" si="44"/>
        <v>4</v>
      </c>
      <c r="J250" s="2">
        <v>0</v>
      </c>
      <c r="K250" s="2">
        <v>1.1</v>
      </c>
      <c r="L250" s="2">
        <v>19.1739</v>
      </c>
      <c r="M250" s="2">
        <v>102.6555</v>
      </c>
      <c r="N250" s="2">
        <v>17.497</v>
      </c>
      <c r="O250" s="2">
        <v>22.992</v>
      </c>
      <c r="P250" s="2">
        <v>-9.289</v>
      </c>
      <c r="Q250" s="2">
        <v>-0.642</v>
      </c>
      <c r="R250" s="6">
        <f t="shared" si="45"/>
        <v>0.16399999999999998</v>
      </c>
      <c r="S250" s="2">
        <f t="shared" si="47"/>
        <v>0.3011829169033267</v>
      </c>
      <c r="T250" s="2">
        <f t="shared" si="48"/>
        <v>-0.04171249645803865</v>
      </c>
      <c r="U250" s="3">
        <f t="shared" si="41"/>
        <v>23.117808361620728</v>
      </c>
      <c r="V250" s="3">
        <f t="shared" si="42"/>
        <v>-9.249904635221984</v>
      </c>
      <c r="W250" s="3">
        <f t="shared" si="43"/>
        <v>-0.6460513554473246</v>
      </c>
      <c r="AE250" s="3">
        <f t="shared" si="49"/>
        <v>23.117808361620728</v>
      </c>
      <c r="AF250" s="3">
        <f t="shared" si="49"/>
        <v>-9.249904635221984</v>
      </c>
      <c r="AG250" s="3">
        <f t="shared" si="49"/>
        <v>-0.6460513554473246</v>
      </c>
      <c r="AH250" s="2">
        <f t="shared" si="50"/>
        <v>86</v>
      </c>
      <c r="AI250" s="2">
        <f t="shared" si="50"/>
        <v>0</v>
      </c>
      <c r="AL250" s="4">
        <v>249</v>
      </c>
      <c r="AM250" s="4">
        <v>2</v>
      </c>
      <c r="AN250" s="4">
        <v>11</v>
      </c>
      <c r="AO250" s="4">
        <v>7.7</v>
      </c>
    </row>
    <row r="251" spans="1:41" ht="12.75">
      <c r="A251" s="2" t="s">
        <v>91</v>
      </c>
      <c r="B251" s="2">
        <v>6.297</v>
      </c>
      <c r="C251" s="2">
        <v>-14.475</v>
      </c>
      <c r="D251" s="2">
        <v>1.187</v>
      </c>
      <c r="E251" s="2">
        <v>90</v>
      </c>
      <c r="F251" s="2">
        <f t="shared" si="40"/>
        <v>90</v>
      </c>
      <c r="G251" s="2">
        <f t="shared" si="46"/>
        <v>0</v>
      </c>
      <c r="H251" s="2">
        <v>6</v>
      </c>
      <c r="I251" s="2">
        <f t="shared" si="44"/>
        <v>6</v>
      </c>
      <c r="J251" s="2">
        <v>0</v>
      </c>
      <c r="K251" s="2">
        <v>1.1</v>
      </c>
      <c r="L251" s="2">
        <v>21.0802</v>
      </c>
      <c r="M251" s="2">
        <v>102.5636</v>
      </c>
      <c r="N251" s="2">
        <v>20.398</v>
      </c>
      <c r="O251" s="2">
        <v>25.571</v>
      </c>
      <c r="P251" s="2">
        <v>-7.849</v>
      </c>
      <c r="Q251" s="2">
        <v>-0.734</v>
      </c>
      <c r="R251" s="6">
        <f t="shared" si="45"/>
        <v>0.19899999999999998</v>
      </c>
      <c r="S251" s="2">
        <f t="shared" si="47"/>
        <v>0.33112700728101785</v>
      </c>
      <c r="T251" s="2">
        <f t="shared" si="48"/>
        <v>-0.04026893463371395</v>
      </c>
      <c r="U251" s="3">
        <f t="shared" si="41"/>
        <v>25.712536152044756</v>
      </c>
      <c r="V251" s="3">
        <f t="shared" si="42"/>
        <v>-7.800237945355354</v>
      </c>
      <c r="W251" s="3">
        <f t="shared" si="43"/>
        <v>-0.7381894260344621</v>
      </c>
      <c r="AE251" s="3">
        <f t="shared" si="49"/>
        <v>25.712536152044756</v>
      </c>
      <c r="AF251" s="3">
        <f t="shared" si="49"/>
        <v>-7.800237945355354</v>
      </c>
      <c r="AG251" s="3">
        <f t="shared" si="49"/>
        <v>-0.7381894260344621</v>
      </c>
      <c r="AH251" s="2">
        <f t="shared" si="50"/>
        <v>90</v>
      </c>
      <c r="AI251" s="2">
        <f t="shared" si="50"/>
        <v>0</v>
      </c>
      <c r="AL251" s="4">
        <v>250</v>
      </c>
      <c r="AM251" s="4">
        <v>1</v>
      </c>
      <c r="AN251" s="4">
        <v>11</v>
      </c>
      <c r="AO251" s="4">
        <v>17.7</v>
      </c>
    </row>
    <row r="252" spans="1:41" ht="12.75">
      <c r="A252" s="2" t="s">
        <v>91</v>
      </c>
      <c r="B252" s="2">
        <v>6.297</v>
      </c>
      <c r="C252" s="2">
        <v>-14.475</v>
      </c>
      <c r="D252" s="2">
        <v>1.187</v>
      </c>
      <c r="E252" s="2">
        <v>89</v>
      </c>
      <c r="F252" s="2">
        <f t="shared" si="40"/>
        <v>89</v>
      </c>
      <c r="G252" s="2">
        <f t="shared" si="46"/>
        <v>0</v>
      </c>
      <c r="H252" s="2">
        <v>6</v>
      </c>
      <c r="I252" s="2">
        <f t="shared" si="44"/>
        <v>6</v>
      </c>
      <c r="J252" s="2">
        <v>0</v>
      </c>
      <c r="K252" s="2">
        <v>1.1</v>
      </c>
      <c r="L252" s="2">
        <v>18.6437</v>
      </c>
      <c r="M252" s="2">
        <v>102.0501</v>
      </c>
      <c r="N252" s="2">
        <v>23.024</v>
      </c>
      <c r="O252" s="2">
        <v>28.33</v>
      </c>
      <c r="P252" s="2">
        <v>-7.832</v>
      </c>
      <c r="Q252" s="2">
        <v>-0.654</v>
      </c>
      <c r="R252" s="6">
        <f t="shared" si="45"/>
        <v>0.196</v>
      </c>
      <c r="S252" s="2">
        <f t="shared" si="47"/>
        <v>0.2928545547786601</v>
      </c>
      <c r="T252" s="2">
        <f t="shared" si="48"/>
        <v>-0.032202895495622386</v>
      </c>
      <c r="U252" s="3">
        <f t="shared" si="41"/>
        <v>28.470919679438136</v>
      </c>
      <c r="V252" s="3">
        <f t="shared" si="42"/>
        <v>-7.789026633073914</v>
      </c>
      <c r="W252" s="3">
        <f t="shared" si="43"/>
        <v>-0.6574666621403786</v>
      </c>
      <c r="AE252" s="3">
        <f t="shared" si="49"/>
        <v>28.470919679438136</v>
      </c>
      <c r="AF252" s="3">
        <f t="shared" si="49"/>
        <v>-7.789026633073914</v>
      </c>
      <c r="AG252" s="3">
        <f t="shared" si="49"/>
        <v>-0.6574666621403786</v>
      </c>
      <c r="AH252" s="2">
        <f t="shared" si="50"/>
        <v>89</v>
      </c>
      <c r="AI252" s="2">
        <f t="shared" si="50"/>
        <v>0</v>
      </c>
      <c r="AL252" s="4">
        <v>251</v>
      </c>
      <c r="AM252" s="4">
        <v>2</v>
      </c>
      <c r="AN252" s="4">
        <v>11</v>
      </c>
      <c r="AO252" s="4">
        <v>13.5</v>
      </c>
    </row>
    <row r="253" spans="1:41" ht="12.75">
      <c r="A253" s="2" t="s">
        <v>91</v>
      </c>
      <c r="B253" s="2">
        <v>6.297</v>
      </c>
      <c r="C253" s="2">
        <v>-14.475</v>
      </c>
      <c r="D253" s="2">
        <v>1.187</v>
      </c>
      <c r="E253" s="2">
        <v>88</v>
      </c>
      <c r="F253" s="2">
        <f t="shared" si="40"/>
        <v>88</v>
      </c>
      <c r="G253" s="2">
        <f t="shared" si="46"/>
        <v>0</v>
      </c>
      <c r="H253" s="2">
        <v>6</v>
      </c>
      <c r="I253" s="2">
        <f t="shared" si="44"/>
        <v>6</v>
      </c>
      <c r="J253" s="2">
        <v>0</v>
      </c>
      <c r="K253" s="2">
        <v>1.1</v>
      </c>
      <c r="L253" s="2">
        <v>13.5943</v>
      </c>
      <c r="M253" s="2">
        <v>102.0195</v>
      </c>
      <c r="N253" s="2">
        <v>21.848</v>
      </c>
      <c r="O253" s="2">
        <v>27.639</v>
      </c>
      <c r="P253" s="2">
        <v>-9.847</v>
      </c>
      <c r="Q253" s="2">
        <v>-0.605</v>
      </c>
      <c r="R253" s="6">
        <f t="shared" si="45"/>
        <v>0.152</v>
      </c>
      <c r="S253" s="2">
        <f t="shared" si="47"/>
        <v>0.21353876505347866</v>
      </c>
      <c r="T253" s="2">
        <f t="shared" si="48"/>
        <v>-0.03172223181962308</v>
      </c>
      <c r="U253" s="3">
        <f t="shared" si="41"/>
        <v>27.761102581555615</v>
      </c>
      <c r="V253" s="3">
        <f t="shared" si="42"/>
        <v>-9.820621344992645</v>
      </c>
      <c r="W253" s="3">
        <f t="shared" si="43"/>
        <v>-0.6083615729959644</v>
      </c>
      <c r="AE253" s="3">
        <f t="shared" si="49"/>
        <v>27.761102581555615</v>
      </c>
      <c r="AF253" s="3">
        <f t="shared" si="49"/>
        <v>-9.820621344992645</v>
      </c>
      <c r="AG253" s="3">
        <f t="shared" si="49"/>
        <v>-0.6083615729959644</v>
      </c>
      <c r="AH253" s="2">
        <f t="shared" si="50"/>
        <v>88</v>
      </c>
      <c r="AI253" s="2">
        <f t="shared" si="50"/>
        <v>0</v>
      </c>
      <c r="AL253" s="4">
        <v>252</v>
      </c>
      <c r="AM253" s="4">
        <v>2</v>
      </c>
      <c r="AN253" s="4">
        <v>11</v>
      </c>
      <c r="AO253" s="4">
        <v>14.8</v>
      </c>
    </row>
    <row r="254" spans="1:41" ht="12.75">
      <c r="A254" s="2" t="s">
        <v>91</v>
      </c>
      <c r="B254" s="2">
        <v>6.297</v>
      </c>
      <c r="C254" s="2">
        <v>-14.475</v>
      </c>
      <c r="D254" s="2">
        <v>1.187</v>
      </c>
      <c r="E254" s="2">
        <v>87</v>
      </c>
      <c r="F254" s="2">
        <f aca="true" t="shared" si="51" ref="F254:F259">IF(ISNUMBER(E254)=TRUE,E254,VALUE(RIGHT(E254,LEN(E254)-1)))</f>
        <v>87</v>
      </c>
      <c r="G254" s="2">
        <f t="shared" si="46"/>
        <v>0</v>
      </c>
      <c r="H254" s="2">
        <v>6</v>
      </c>
      <c r="I254" s="2">
        <f t="shared" si="44"/>
        <v>6</v>
      </c>
      <c r="J254" s="2">
        <v>0</v>
      </c>
      <c r="K254" s="2">
        <v>1.1</v>
      </c>
      <c r="L254" s="2">
        <v>7.1444</v>
      </c>
      <c r="M254" s="2">
        <v>102.6392</v>
      </c>
      <c r="N254" s="2">
        <v>20.082</v>
      </c>
      <c r="O254" s="2">
        <v>26.236</v>
      </c>
      <c r="P254" s="2">
        <v>-12.228</v>
      </c>
      <c r="Q254" s="2">
        <v>-0.745</v>
      </c>
      <c r="R254" s="6">
        <f t="shared" si="45"/>
        <v>0.177</v>
      </c>
      <c r="S254" s="2">
        <f t="shared" si="47"/>
        <v>0.1122239727715346</v>
      </c>
      <c r="T254" s="2">
        <f t="shared" si="48"/>
        <v>-0.041456456656771</v>
      </c>
      <c r="U254" s="3">
        <f t="shared" si="41"/>
        <v>26.37303878429104</v>
      </c>
      <c r="V254" s="3">
        <f t="shared" si="42"/>
        <v>-12.212480964811846</v>
      </c>
      <c r="W254" s="3">
        <f t="shared" si="43"/>
        <v>-0.7489579594836269</v>
      </c>
      <c r="AE254" s="3">
        <f t="shared" si="49"/>
        <v>26.37303878429104</v>
      </c>
      <c r="AF254" s="3">
        <f t="shared" si="49"/>
        <v>-12.212480964811846</v>
      </c>
      <c r="AG254" s="3">
        <f t="shared" si="49"/>
        <v>-0.7489579594836269</v>
      </c>
      <c r="AH254" s="2">
        <f t="shared" si="50"/>
        <v>87</v>
      </c>
      <c r="AI254" s="2">
        <f t="shared" si="50"/>
        <v>0</v>
      </c>
      <c r="AL254" s="4">
        <v>253</v>
      </c>
      <c r="AM254" s="4">
        <v>3</v>
      </c>
      <c r="AN254" s="4">
        <v>14</v>
      </c>
      <c r="AO254" s="4">
        <v>10.6</v>
      </c>
    </row>
    <row r="255" spans="1:41" ht="12.75">
      <c r="A255" s="2" t="s">
        <v>91</v>
      </c>
      <c r="B255" s="2">
        <v>6.297</v>
      </c>
      <c r="C255" s="2">
        <v>-14.475</v>
      </c>
      <c r="D255" s="2">
        <v>1.187</v>
      </c>
      <c r="E255" s="2">
        <v>73</v>
      </c>
      <c r="F255" s="2">
        <f t="shared" si="51"/>
        <v>73</v>
      </c>
      <c r="G255" s="2">
        <f t="shared" si="46"/>
        <v>0</v>
      </c>
      <c r="H255" s="2">
        <v>6</v>
      </c>
      <c r="I255" s="2">
        <f t="shared" si="44"/>
        <v>6</v>
      </c>
      <c r="J255" s="2">
        <v>0</v>
      </c>
      <c r="K255" s="2">
        <v>1.1</v>
      </c>
      <c r="L255" s="2">
        <v>1.2681</v>
      </c>
      <c r="M255" s="2">
        <v>102.0783</v>
      </c>
      <c r="N255" s="2">
        <v>18.632</v>
      </c>
      <c r="O255" s="2">
        <v>24.916</v>
      </c>
      <c r="P255" s="2">
        <v>-14.105</v>
      </c>
      <c r="Q255" s="2">
        <v>-0.521</v>
      </c>
      <c r="R255" s="6">
        <f t="shared" si="45"/>
        <v>0.128</v>
      </c>
      <c r="S255" s="2">
        <f t="shared" si="47"/>
        <v>0.019919268220086085</v>
      </c>
      <c r="T255" s="2">
        <f t="shared" si="48"/>
        <v>-0.03264586005977854</v>
      </c>
      <c r="U255" s="3">
        <f t="shared" si="41"/>
        <v>25.029294703326705</v>
      </c>
      <c r="V255" s="3">
        <f t="shared" si="42"/>
        <v>-14.101817039285255</v>
      </c>
      <c r="W255" s="3">
        <f t="shared" si="43"/>
        <v>-0.5232385923470686</v>
      </c>
      <c r="AE255" s="3">
        <f t="shared" si="49"/>
        <v>25.029294703326705</v>
      </c>
      <c r="AF255" s="3">
        <f t="shared" si="49"/>
        <v>-14.101817039285255</v>
      </c>
      <c r="AG255" s="3">
        <f t="shared" si="49"/>
        <v>-0.5232385923470686</v>
      </c>
      <c r="AH255" s="2">
        <f t="shared" si="50"/>
        <v>73</v>
      </c>
      <c r="AI255" s="2">
        <f t="shared" si="50"/>
        <v>0</v>
      </c>
      <c r="AL255" s="4">
        <v>254</v>
      </c>
      <c r="AM255" s="4">
        <v>2</v>
      </c>
      <c r="AN255" s="4">
        <v>11</v>
      </c>
      <c r="AO255" s="4">
        <v>24.5</v>
      </c>
    </row>
    <row r="256" spans="1:41" ht="12.75">
      <c r="A256" s="2" t="s">
        <v>91</v>
      </c>
      <c r="B256" s="2">
        <v>6.297</v>
      </c>
      <c r="C256" s="2">
        <v>-14.475</v>
      </c>
      <c r="D256" s="2">
        <v>1.187</v>
      </c>
      <c r="E256" s="2">
        <v>35</v>
      </c>
      <c r="F256" s="2">
        <f t="shared" si="51"/>
        <v>35</v>
      </c>
      <c r="G256" s="2">
        <f t="shared" si="46"/>
        <v>0</v>
      </c>
      <c r="H256" s="2">
        <v>6</v>
      </c>
      <c r="I256" s="2">
        <f t="shared" si="44"/>
        <v>6</v>
      </c>
      <c r="J256" s="2">
        <v>0</v>
      </c>
      <c r="K256" s="2">
        <v>1.1</v>
      </c>
      <c r="L256" s="2">
        <v>388.86</v>
      </c>
      <c r="M256" s="2">
        <v>102.8333</v>
      </c>
      <c r="N256" s="2">
        <v>17.331</v>
      </c>
      <c r="O256" s="2">
        <v>23.347</v>
      </c>
      <c r="P256" s="2">
        <v>-17.49</v>
      </c>
      <c r="Q256" s="2">
        <v>-0.684</v>
      </c>
      <c r="R256" s="6">
        <f t="shared" si="45"/>
        <v>0.158</v>
      </c>
      <c r="S256" s="2">
        <f t="shared" si="47"/>
        <v>6.108198596374636</v>
      </c>
      <c r="T256" s="2">
        <f t="shared" si="48"/>
        <v>-0.04450537232707985</v>
      </c>
      <c r="U256" s="3">
        <f t="shared" si="41"/>
        <v>23.473340884455776</v>
      </c>
      <c r="V256" s="3">
        <f t="shared" si="42"/>
        <v>-17.511689684225185</v>
      </c>
      <c r="W256" s="3">
        <f t="shared" si="43"/>
        <v>-0.6875827667950565</v>
      </c>
      <c r="AE256" s="3">
        <f t="shared" si="49"/>
        <v>23.473340884455776</v>
      </c>
      <c r="AF256" s="3">
        <f t="shared" si="49"/>
        <v>-17.511689684225185</v>
      </c>
      <c r="AG256" s="3">
        <f t="shared" si="49"/>
        <v>-0.6875827667950565</v>
      </c>
      <c r="AH256" s="2">
        <f t="shared" si="50"/>
        <v>35</v>
      </c>
      <c r="AI256" s="2">
        <f t="shared" si="50"/>
        <v>0</v>
      </c>
      <c r="AL256" s="4">
        <v>255</v>
      </c>
      <c r="AM256" s="4">
        <v>2</v>
      </c>
      <c r="AN256" s="4">
        <v>11</v>
      </c>
      <c r="AO256" s="4">
        <v>9</v>
      </c>
    </row>
    <row r="257" spans="1:41" ht="12.75">
      <c r="A257" s="2" t="s">
        <v>91</v>
      </c>
      <c r="B257" s="2">
        <v>6.297</v>
      </c>
      <c r="C257" s="2">
        <v>-14.475</v>
      </c>
      <c r="D257" s="2">
        <v>1.187</v>
      </c>
      <c r="E257" s="2">
        <v>34</v>
      </c>
      <c r="F257" s="2">
        <f t="shared" si="51"/>
        <v>34</v>
      </c>
      <c r="G257" s="2">
        <f t="shared" si="46"/>
        <v>0</v>
      </c>
      <c r="H257" s="2">
        <v>6</v>
      </c>
      <c r="I257" s="2">
        <f t="shared" si="44"/>
        <v>6</v>
      </c>
      <c r="J257" s="2">
        <v>0</v>
      </c>
      <c r="K257" s="2">
        <v>1.1</v>
      </c>
      <c r="L257" s="2">
        <v>376.1611</v>
      </c>
      <c r="M257" s="2">
        <v>103.1338</v>
      </c>
      <c r="N257" s="2">
        <v>19.38</v>
      </c>
      <c r="O257" s="2">
        <v>24.313</v>
      </c>
      <c r="P257" s="2">
        <v>-21.555</v>
      </c>
      <c r="Q257" s="2">
        <v>-0.866</v>
      </c>
      <c r="R257" s="6">
        <f t="shared" si="45"/>
        <v>0.22699999999999998</v>
      </c>
      <c r="S257" s="2">
        <f t="shared" si="47"/>
        <v>5.908724741631278</v>
      </c>
      <c r="T257" s="2">
        <f t="shared" si="48"/>
        <v>-0.04922561528909841</v>
      </c>
      <c r="U257" s="3">
        <f t="shared" si="41"/>
        <v>24.464201194022323</v>
      </c>
      <c r="V257" s="3">
        <f t="shared" si="42"/>
        <v>-21.614777155004404</v>
      </c>
      <c r="W257" s="3">
        <f t="shared" si="43"/>
        <v>-0.8721920426067811</v>
      </c>
      <c r="AE257" s="3">
        <f t="shared" si="49"/>
        <v>24.464201194022323</v>
      </c>
      <c r="AF257" s="3">
        <f t="shared" si="49"/>
        <v>-21.614777155004404</v>
      </c>
      <c r="AG257" s="3">
        <f t="shared" si="49"/>
        <v>-0.8721920426067811</v>
      </c>
      <c r="AH257" s="2">
        <f t="shared" si="50"/>
        <v>34</v>
      </c>
      <c r="AI257" s="2">
        <f t="shared" si="50"/>
        <v>0</v>
      </c>
      <c r="AL257" s="4">
        <v>256</v>
      </c>
      <c r="AM257" s="4">
        <v>1</v>
      </c>
      <c r="AN257" s="4">
        <v>11</v>
      </c>
      <c r="AO257" s="4">
        <v>22.5</v>
      </c>
    </row>
    <row r="258" spans="1:41" ht="12.75">
      <c r="A258" s="2" t="s">
        <v>91</v>
      </c>
      <c r="B258" s="2">
        <v>6.297</v>
      </c>
      <c r="C258" s="2">
        <v>-14.475</v>
      </c>
      <c r="D258" s="2">
        <v>1.187</v>
      </c>
      <c r="E258" s="2">
        <v>19</v>
      </c>
      <c r="F258" s="2">
        <f t="shared" si="51"/>
        <v>19</v>
      </c>
      <c r="G258" s="2">
        <f t="shared" si="46"/>
        <v>0</v>
      </c>
      <c r="H258" s="2">
        <v>2</v>
      </c>
      <c r="I258" s="2">
        <f t="shared" si="44"/>
        <v>2</v>
      </c>
      <c r="J258" s="2">
        <v>0</v>
      </c>
      <c r="K258" s="2">
        <v>1.1</v>
      </c>
      <c r="L258" s="2">
        <v>343.1032</v>
      </c>
      <c r="M258" s="2">
        <v>107.9281</v>
      </c>
      <c r="N258" s="2">
        <v>4.517</v>
      </c>
      <c r="O258" s="2">
        <v>9.105</v>
      </c>
      <c r="P258" s="2">
        <v>-17.969</v>
      </c>
      <c r="Q258" s="2">
        <v>-0.474</v>
      </c>
      <c r="R258" s="6">
        <f t="shared" si="45"/>
        <v>0.114</v>
      </c>
      <c r="S258" s="2">
        <f t="shared" si="47"/>
        <v>5.389452462715748</v>
      </c>
      <c r="T258" s="2">
        <f t="shared" si="48"/>
        <v>-0.12453430358462625</v>
      </c>
      <c r="U258" s="3">
        <f aca="true" t="shared" si="52" ref="U258:U321">COS(S258)*COS(T258)*(N258+(R258/2+0.05))+B258</f>
        <v>9.171532962074798</v>
      </c>
      <c r="V258" s="3">
        <f aca="true" t="shared" si="53" ref="V258:V321">SIN(S258)*COS(T258)*(N258+(R258/2+0.05))+C258</f>
        <v>-18.051107886333305</v>
      </c>
      <c r="W258" s="3">
        <f aca="true" t="shared" si="54" ref="W258:W321">SIN(T258)*(N258+R258/2)+(J258-K258)+D258</f>
        <v>-0.48114869305239694</v>
      </c>
      <c r="AE258" s="3">
        <f t="shared" si="49"/>
        <v>9.171532962074798</v>
      </c>
      <c r="AF258" s="3">
        <f t="shared" si="49"/>
        <v>-18.051107886333305</v>
      </c>
      <c r="AG258" s="3">
        <f t="shared" si="49"/>
        <v>-0.48114869305239694</v>
      </c>
      <c r="AH258" s="2">
        <f t="shared" si="50"/>
        <v>19</v>
      </c>
      <c r="AI258" s="2">
        <f t="shared" si="50"/>
        <v>0</v>
      </c>
      <c r="AL258" s="4">
        <v>257</v>
      </c>
      <c r="AM258" s="4">
        <v>2</v>
      </c>
      <c r="AN258" s="4">
        <v>11</v>
      </c>
      <c r="AO258" s="4">
        <v>10.6</v>
      </c>
    </row>
    <row r="259" spans="1:41" ht="12.75">
      <c r="A259" s="2" t="s">
        <v>91</v>
      </c>
      <c r="B259" s="2">
        <v>6.297</v>
      </c>
      <c r="C259" s="2">
        <v>-14.475</v>
      </c>
      <c r="D259" s="2">
        <v>1.187</v>
      </c>
      <c r="E259" s="2">
        <v>18</v>
      </c>
      <c r="F259" s="2">
        <f t="shared" si="51"/>
        <v>18</v>
      </c>
      <c r="G259" s="2">
        <f t="shared" si="46"/>
        <v>0</v>
      </c>
      <c r="H259" s="2">
        <v>3</v>
      </c>
      <c r="I259" s="2">
        <f aca="true" t="shared" si="55" ref="I259:I322">VLOOKUP(F259,$AL$2:$AO$526,2,FALSE)</f>
        <v>4</v>
      </c>
      <c r="J259" s="2">
        <v>0</v>
      </c>
      <c r="K259" s="2">
        <v>1.1</v>
      </c>
      <c r="L259" s="2">
        <v>333.9775</v>
      </c>
      <c r="M259" s="2">
        <v>106.5522</v>
      </c>
      <c r="N259" s="2">
        <v>4.707</v>
      </c>
      <c r="O259" s="2">
        <v>8.679</v>
      </c>
      <c r="P259" s="2">
        <v>-18.506</v>
      </c>
      <c r="Q259" s="2">
        <v>-0.396</v>
      </c>
      <c r="R259" s="6">
        <f aca="true" t="shared" si="56" ref="R259:R322">VLOOKUP($F259,$AL$2:$AO$526,4,FALSE)/100</f>
        <v>0.239</v>
      </c>
      <c r="S259" s="2">
        <f t="shared" si="47"/>
        <v>5.246106302321427</v>
      </c>
      <c r="T259" s="2">
        <f t="shared" si="48"/>
        <v>-0.10292171692425534</v>
      </c>
      <c r="U259" s="3">
        <f t="shared" si="52"/>
        <v>8.764728708058984</v>
      </c>
      <c r="V259" s="3">
        <f t="shared" si="53"/>
        <v>-18.651069218495444</v>
      </c>
      <c r="W259" s="3">
        <f t="shared" si="54"/>
        <v>-0.40887512600103304</v>
      </c>
      <c r="AE259" s="3">
        <f t="shared" si="49"/>
        <v>8.764728708058984</v>
      </c>
      <c r="AF259" s="3">
        <f t="shared" si="49"/>
        <v>-18.651069218495444</v>
      </c>
      <c r="AG259" s="3">
        <f t="shared" si="49"/>
        <v>-0.40887512600103304</v>
      </c>
      <c r="AH259" s="2">
        <f t="shared" si="50"/>
        <v>18</v>
      </c>
      <c r="AI259" s="2">
        <f t="shared" si="50"/>
        <v>0</v>
      </c>
      <c r="AL259" s="4">
        <v>258</v>
      </c>
      <c r="AM259" s="4">
        <v>2</v>
      </c>
      <c r="AN259" s="4">
        <v>11</v>
      </c>
      <c r="AO259" s="4">
        <v>7.5</v>
      </c>
    </row>
    <row r="260" spans="1:41" ht="12.75">
      <c r="A260" s="2" t="s">
        <v>32</v>
      </c>
      <c r="B260" s="2">
        <v>6.314</v>
      </c>
      <c r="C260" s="2">
        <v>-14.483</v>
      </c>
      <c r="D260" s="2">
        <v>1.171</v>
      </c>
      <c r="E260" s="2">
        <v>23</v>
      </c>
      <c r="F260" s="2">
        <f aca="true" t="shared" si="57" ref="F260:F321">IF(ISNUMBER(E260)=TRUE,E260,VALUE(RIGHT(E260,LEN(E260)-1)))</f>
        <v>23</v>
      </c>
      <c r="G260" s="2">
        <f aca="true" t="shared" si="58" ref="G260:G322">IF(AND(LEFT(E260)&lt;&gt;"A",LEFT(E260)&lt;&gt;"B"),0,IF(LEFT(E260)="B",2,1))</f>
        <v>0</v>
      </c>
      <c r="H260" s="2">
        <v>2</v>
      </c>
      <c r="I260" s="2">
        <f t="shared" si="55"/>
        <v>2</v>
      </c>
      <c r="J260" s="2">
        <v>0</v>
      </c>
      <c r="K260" s="2">
        <v>1.1</v>
      </c>
      <c r="L260" s="2">
        <v>230.6628</v>
      </c>
      <c r="M260" s="2">
        <v>101.2051</v>
      </c>
      <c r="N260" s="2">
        <v>6.337</v>
      </c>
      <c r="O260" s="2">
        <v>0.698</v>
      </c>
      <c r="P260" s="2">
        <v>-17.419</v>
      </c>
      <c r="Q260" s="2">
        <v>-0.048</v>
      </c>
      <c r="R260" s="6">
        <f t="shared" si="56"/>
        <v>0.13699999999999998</v>
      </c>
      <c r="S260" s="2">
        <f aca="true" t="shared" si="59" ref="S260:S322">PI()/200*L260</f>
        <v>3.623242789682259</v>
      </c>
      <c r="T260" s="2">
        <f aca="true" t="shared" si="60" ref="T260:T322">PI()/2-PI()/200*M260</f>
        <v>-0.01892966653420536</v>
      </c>
      <c r="U260" s="3">
        <f t="shared" si="52"/>
        <v>0.5939561419776727</v>
      </c>
      <c r="V260" s="3">
        <f t="shared" si="53"/>
        <v>-17.4729243038712</v>
      </c>
      <c r="W260" s="3">
        <f t="shared" si="54"/>
        <v>-0.050246737578902856</v>
      </c>
      <c r="AE260" s="3">
        <f aca="true" t="shared" si="61" ref="AE260:AE322">IF(AA260&lt;&gt;"",AA260,U260)</f>
        <v>0.5939561419776727</v>
      </c>
      <c r="AF260" s="3">
        <f aca="true" t="shared" si="62" ref="AF260:AF322">IF(AB260&lt;&gt;"",AB260,V260)</f>
        <v>-17.4729243038712</v>
      </c>
      <c r="AG260" s="3">
        <f aca="true" t="shared" si="63" ref="AG260:AG322">IF(AC260&lt;&gt;"",AC260,W260)</f>
        <v>-0.050246737578902856</v>
      </c>
      <c r="AH260" s="2">
        <f aca="true" t="shared" si="64" ref="AH260:AH322">F260</f>
        <v>23</v>
      </c>
      <c r="AI260" s="2">
        <f aca="true" t="shared" si="65" ref="AI260:AI322">G260</f>
        <v>0</v>
      </c>
      <c r="AL260" s="4">
        <v>259</v>
      </c>
      <c r="AM260" s="4">
        <v>3</v>
      </c>
      <c r="AN260" s="4">
        <v>11</v>
      </c>
      <c r="AO260" s="4">
        <v>18.6</v>
      </c>
    </row>
    <row r="261" spans="1:41" ht="12.75">
      <c r="A261" s="2" t="s">
        <v>32</v>
      </c>
      <c r="B261" s="2">
        <v>6.314</v>
      </c>
      <c r="C261" s="2">
        <v>-14.483</v>
      </c>
      <c r="D261" s="2">
        <v>1.171</v>
      </c>
      <c r="E261" s="2">
        <v>24</v>
      </c>
      <c r="F261" s="2">
        <f t="shared" si="57"/>
        <v>24</v>
      </c>
      <c r="G261" s="2">
        <f t="shared" si="58"/>
        <v>0</v>
      </c>
      <c r="H261" s="2">
        <v>2</v>
      </c>
      <c r="I261" s="2">
        <f t="shared" si="55"/>
        <v>2</v>
      </c>
      <c r="J261" s="2">
        <v>0</v>
      </c>
      <c r="K261" s="2">
        <v>1.1</v>
      </c>
      <c r="L261" s="2">
        <v>253.9789</v>
      </c>
      <c r="M261" s="2">
        <v>100.6219</v>
      </c>
      <c r="N261" s="2">
        <v>7.602</v>
      </c>
      <c r="O261" s="2">
        <v>1.285</v>
      </c>
      <c r="P261" s="2">
        <v>-20.184</v>
      </c>
      <c r="Q261" s="2">
        <v>-0.003</v>
      </c>
      <c r="R261" s="6">
        <f t="shared" si="56"/>
        <v>0.23600000000000002</v>
      </c>
      <c r="S261" s="2">
        <f t="shared" si="59"/>
        <v>3.989491232034084</v>
      </c>
      <c r="T261" s="2">
        <f t="shared" si="60"/>
        <v>-0.009768782356337491</v>
      </c>
      <c r="U261" s="3">
        <f t="shared" si="52"/>
        <v>1.1739206139243388</v>
      </c>
      <c r="V261" s="3">
        <f t="shared" si="53"/>
        <v>-20.309381617785245</v>
      </c>
      <c r="W261" s="3">
        <f t="shared" si="54"/>
        <v>-0.0044138003322795605</v>
      </c>
      <c r="AE261" s="3">
        <f t="shared" si="61"/>
        <v>1.1739206139243388</v>
      </c>
      <c r="AF261" s="3">
        <f t="shared" si="62"/>
        <v>-20.309381617785245</v>
      </c>
      <c r="AG261" s="3">
        <f t="shared" si="63"/>
        <v>-0.0044138003322795605</v>
      </c>
      <c r="AH261" s="2">
        <f t="shared" si="64"/>
        <v>24</v>
      </c>
      <c r="AI261" s="2">
        <f t="shared" si="65"/>
        <v>0</v>
      </c>
      <c r="AL261" s="4">
        <v>260</v>
      </c>
      <c r="AM261" s="4">
        <v>2</v>
      </c>
      <c r="AN261" s="4">
        <v>11</v>
      </c>
      <c r="AO261" s="4">
        <v>10</v>
      </c>
    </row>
    <row r="262" spans="1:41" ht="12.75">
      <c r="A262" s="2" t="s">
        <v>32</v>
      </c>
      <c r="B262" s="2">
        <v>6.314</v>
      </c>
      <c r="C262" s="2">
        <v>-14.483</v>
      </c>
      <c r="D262" s="2">
        <v>1.171</v>
      </c>
      <c r="E262" s="2">
        <v>3</v>
      </c>
      <c r="F262" s="2">
        <f t="shared" si="57"/>
        <v>3</v>
      </c>
      <c r="G262" s="2">
        <f t="shared" si="58"/>
        <v>0</v>
      </c>
      <c r="H262" s="2">
        <v>2</v>
      </c>
      <c r="I262" s="2">
        <f t="shared" si="55"/>
        <v>2</v>
      </c>
      <c r="J262" s="2">
        <v>0</v>
      </c>
      <c r="K262" s="2">
        <v>1.1</v>
      </c>
      <c r="L262" s="2">
        <v>245.9926</v>
      </c>
      <c r="M262" s="2">
        <v>100.089</v>
      </c>
      <c r="N262" s="2">
        <v>8.658</v>
      </c>
      <c r="O262" s="2">
        <v>-0.18</v>
      </c>
      <c r="P262" s="2">
        <v>-20.208</v>
      </c>
      <c r="Q262" s="2">
        <v>0.058</v>
      </c>
      <c r="R262" s="6">
        <f t="shared" si="56"/>
        <v>0.151</v>
      </c>
      <c r="S262" s="2">
        <f t="shared" si="59"/>
        <v>3.864042724987263</v>
      </c>
      <c r="T262" s="2">
        <f t="shared" si="60"/>
        <v>-0.0013980087308476108</v>
      </c>
      <c r="U262" s="3">
        <f t="shared" si="52"/>
        <v>-0.2752692857012091</v>
      </c>
      <c r="V262" s="3">
        <f t="shared" si="53"/>
        <v>-20.290861202431635</v>
      </c>
      <c r="W262" s="3">
        <f t="shared" si="54"/>
        <v>0.05879049472624387</v>
      </c>
      <c r="AE262" s="3">
        <f t="shared" si="61"/>
        <v>-0.2752692857012091</v>
      </c>
      <c r="AF262" s="3">
        <f t="shared" si="62"/>
        <v>-20.290861202431635</v>
      </c>
      <c r="AG262" s="3">
        <f t="shared" si="63"/>
        <v>0.05879049472624387</v>
      </c>
      <c r="AH262" s="2">
        <f t="shared" si="64"/>
        <v>3</v>
      </c>
      <c r="AI262" s="2">
        <f t="shared" si="65"/>
        <v>0</v>
      </c>
      <c r="AL262" s="4">
        <v>261</v>
      </c>
      <c r="AM262" s="4">
        <v>2</v>
      </c>
      <c r="AN262" s="4">
        <v>11</v>
      </c>
      <c r="AO262" s="4">
        <v>13</v>
      </c>
    </row>
    <row r="263" spans="1:41" ht="12.75">
      <c r="A263" s="2" t="s">
        <v>32</v>
      </c>
      <c r="B263" s="2">
        <v>6.314</v>
      </c>
      <c r="C263" s="2">
        <v>-14.483</v>
      </c>
      <c r="D263" s="2">
        <v>1.171</v>
      </c>
      <c r="E263" s="2">
        <v>4</v>
      </c>
      <c r="F263" s="2">
        <f t="shared" si="57"/>
        <v>4</v>
      </c>
      <c r="G263" s="2">
        <f t="shared" si="58"/>
        <v>0</v>
      </c>
      <c r="H263" s="2">
        <v>2</v>
      </c>
      <c r="I263" s="2">
        <f t="shared" si="55"/>
        <v>2</v>
      </c>
      <c r="J263" s="2">
        <v>0</v>
      </c>
      <c r="K263" s="2">
        <v>1.1</v>
      </c>
      <c r="L263" s="2">
        <v>256.0597</v>
      </c>
      <c r="M263" s="2">
        <v>100.4971</v>
      </c>
      <c r="N263" s="2">
        <v>9.307</v>
      </c>
      <c r="O263" s="2">
        <v>0.388</v>
      </c>
      <c r="P263" s="2">
        <v>-21.66</v>
      </c>
      <c r="Q263" s="2">
        <v>-0.001</v>
      </c>
      <c r="R263" s="6">
        <f t="shared" si="56"/>
        <v>0.092</v>
      </c>
      <c r="S263" s="2">
        <f t="shared" si="59"/>
        <v>4.022176362002033</v>
      </c>
      <c r="T263" s="2">
        <f t="shared" si="60"/>
        <v>-0.0078084285404975695</v>
      </c>
      <c r="U263" s="3">
        <f t="shared" si="52"/>
        <v>0.3272816111741248</v>
      </c>
      <c r="V263" s="3">
        <f t="shared" si="53"/>
        <v>-21.73353247399114</v>
      </c>
      <c r="W263" s="3">
        <f t="shared" si="54"/>
        <v>-0.0020314899933944197</v>
      </c>
      <c r="AE263" s="3">
        <f t="shared" si="61"/>
        <v>0.3272816111741248</v>
      </c>
      <c r="AF263" s="3">
        <f t="shared" si="62"/>
        <v>-21.73353247399114</v>
      </c>
      <c r="AG263" s="3">
        <f t="shared" si="63"/>
        <v>-0.0020314899933944197</v>
      </c>
      <c r="AH263" s="2">
        <f t="shared" si="64"/>
        <v>4</v>
      </c>
      <c r="AI263" s="2">
        <f t="shared" si="65"/>
        <v>0</v>
      </c>
      <c r="AL263" s="4">
        <v>262</v>
      </c>
      <c r="AM263" s="4">
        <v>1</v>
      </c>
      <c r="AN263" s="4">
        <v>14</v>
      </c>
      <c r="AO263" s="4">
        <v>14.7</v>
      </c>
    </row>
    <row r="264" spans="1:41" ht="12.75">
      <c r="A264" s="2" t="s">
        <v>32</v>
      </c>
      <c r="B264" s="2">
        <v>6.314</v>
      </c>
      <c r="C264" s="2">
        <v>-14.483</v>
      </c>
      <c r="D264" s="2">
        <v>1.171</v>
      </c>
      <c r="E264" s="2">
        <v>5</v>
      </c>
      <c r="F264" s="2">
        <f t="shared" si="57"/>
        <v>5</v>
      </c>
      <c r="G264" s="2">
        <f t="shared" si="58"/>
        <v>0</v>
      </c>
      <c r="H264" s="2">
        <v>6</v>
      </c>
      <c r="I264" s="2">
        <f t="shared" si="55"/>
        <v>6</v>
      </c>
      <c r="J264" s="2">
        <v>0</v>
      </c>
      <c r="K264" s="2">
        <v>1.1</v>
      </c>
      <c r="L264" s="2">
        <v>253.176</v>
      </c>
      <c r="M264" s="2">
        <v>100.2025</v>
      </c>
      <c r="N264" s="2">
        <v>10.056</v>
      </c>
      <c r="O264" s="2">
        <v>-0.432</v>
      </c>
      <c r="P264" s="2">
        <v>-21.94</v>
      </c>
      <c r="Q264" s="2">
        <v>0.039</v>
      </c>
      <c r="R264" s="6">
        <f t="shared" si="56"/>
        <v>0.114</v>
      </c>
      <c r="S264" s="2">
        <f t="shared" si="59"/>
        <v>3.9768793083262475</v>
      </c>
      <c r="T264" s="2">
        <f t="shared" si="60"/>
        <v>-0.0031808625617597563</v>
      </c>
      <c r="U264" s="3">
        <f t="shared" si="52"/>
        <v>-0.50498441321366</v>
      </c>
      <c r="V264" s="3">
        <f t="shared" si="53"/>
        <v>-22.018713339430942</v>
      </c>
      <c r="W264" s="3">
        <f t="shared" si="54"/>
        <v>0.03883199115836544</v>
      </c>
      <c r="AE264" s="3">
        <f t="shared" si="61"/>
        <v>-0.50498441321366</v>
      </c>
      <c r="AF264" s="3">
        <f t="shared" si="62"/>
        <v>-22.018713339430942</v>
      </c>
      <c r="AG264" s="3">
        <f t="shared" si="63"/>
        <v>0.03883199115836544</v>
      </c>
      <c r="AH264" s="2">
        <f t="shared" si="64"/>
        <v>5</v>
      </c>
      <c r="AI264" s="2">
        <f t="shared" si="65"/>
        <v>0</v>
      </c>
      <c r="AL264" s="4">
        <v>263</v>
      </c>
      <c r="AM264" s="4">
        <v>2</v>
      </c>
      <c r="AN264" s="4">
        <v>11</v>
      </c>
      <c r="AO264" s="4">
        <v>11.2</v>
      </c>
    </row>
    <row r="265" spans="1:41" ht="12.75">
      <c r="A265" s="2" t="s">
        <v>32</v>
      </c>
      <c r="B265" s="2">
        <v>6.314</v>
      </c>
      <c r="C265" s="2">
        <v>-14.483</v>
      </c>
      <c r="D265" s="2">
        <v>1.171</v>
      </c>
      <c r="E265" s="2">
        <v>6</v>
      </c>
      <c r="F265" s="2">
        <f t="shared" si="57"/>
        <v>6</v>
      </c>
      <c r="G265" s="2">
        <f t="shared" si="58"/>
        <v>0</v>
      </c>
      <c r="H265" s="2">
        <v>6</v>
      </c>
      <c r="I265" s="2">
        <f t="shared" si="55"/>
        <v>6</v>
      </c>
      <c r="J265" s="2">
        <v>0</v>
      </c>
      <c r="K265" s="2">
        <v>1.1</v>
      </c>
      <c r="L265" s="2">
        <v>257.8953</v>
      </c>
      <c r="M265" s="2">
        <v>99.1323</v>
      </c>
      <c r="N265" s="2">
        <v>12.035</v>
      </c>
      <c r="O265" s="2">
        <v>-1.076</v>
      </c>
      <c r="P265" s="2">
        <v>-23.98</v>
      </c>
      <c r="Q265" s="2">
        <v>0.235</v>
      </c>
      <c r="R265" s="6">
        <f t="shared" si="56"/>
        <v>0.10800000000000001</v>
      </c>
      <c r="S265" s="2">
        <f t="shared" si="59"/>
        <v>4.051009899376679</v>
      </c>
      <c r="T265" s="2">
        <f t="shared" si="60"/>
        <v>0.013629799727599146</v>
      </c>
      <c r="U265" s="3">
        <f t="shared" si="52"/>
        <v>-1.1411508486121873</v>
      </c>
      <c r="V265" s="3">
        <f t="shared" si="53"/>
        <v>-24.061552819150627</v>
      </c>
      <c r="W265" s="3">
        <f t="shared" si="54"/>
        <v>0.23576554734086286</v>
      </c>
      <c r="AE265" s="3">
        <f t="shared" si="61"/>
        <v>-1.1411508486121873</v>
      </c>
      <c r="AF265" s="3">
        <f t="shared" si="62"/>
        <v>-24.061552819150627</v>
      </c>
      <c r="AG265" s="3">
        <f t="shared" si="63"/>
        <v>0.23576554734086286</v>
      </c>
      <c r="AH265" s="2">
        <f t="shared" si="64"/>
        <v>6</v>
      </c>
      <c r="AI265" s="2">
        <f t="shared" si="65"/>
        <v>0</v>
      </c>
      <c r="AL265" s="4">
        <v>264</v>
      </c>
      <c r="AM265" s="4">
        <v>2</v>
      </c>
      <c r="AN265" s="4">
        <v>11</v>
      </c>
      <c r="AO265" s="4">
        <v>7.6</v>
      </c>
    </row>
    <row r="266" spans="1:41" ht="12.75">
      <c r="A266" s="2" t="s">
        <v>32</v>
      </c>
      <c r="B266" s="2">
        <v>6.314</v>
      </c>
      <c r="C266" s="2">
        <v>-14.483</v>
      </c>
      <c r="D266" s="2">
        <v>1.171</v>
      </c>
      <c r="E266" s="2">
        <v>10</v>
      </c>
      <c r="F266" s="2">
        <f t="shared" si="57"/>
        <v>10</v>
      </c>
      <c r="G266" s="2">
        <f t="shared" si="58"/>
        <v>0</v>
      </c>
      <c r="H266" s="2">
        <v>2</v>
      </c>
      <c r="I266" s="2">
        <f t="shared" si="55"/>
        <v>2</v>
      </c>
      <c r="J266" s="2">
        <v>0</v>
      </c>
      <c r="K266" s="2">
        <v>1.1</v>
      </c>
      <c r="L266" s="2">
        <v>274.1073</v>
      </c>
      <c r="M266" s="2">
        <v>100.5849</v>
      </c>
      <c r="N266" s="2">
        <v>12.957</v>
      </c>
      <c r="O266" s="2">
        <v>1.188</v>
      </c>
      <c r="P266" s="2">
        <v>-26.383</v>
      </c>
      <c r="Q266" s="2">
        <v>-0.048</v>
      </c>
      <c r="R266" s="6">
        <f t="shared" si="56"/>
        <v>0.11900000000000001</v>
      </c>
      <c r="S266" s="2">
        <f t="shared" si="59"/>
        <v>4.305667399876668</v>
      </c>
      <c r="T266" s="2">
        <f t="shared" si="60"/>
        <v>-0.009187587715423495</v>
      </c>
      <c r="U266" s="3">
        <f t="shared" si="52"/>
        <v>1.1451044353228896</v>
      </c>
      <c r="V266" s="3">
        <f t="shared" si="53"/>
        <v>-26.483063724286414</v>
      </c>
      <c r="W266" s="3">
        <f t="shared" si="54"/>
        <v>-0.048588553034374815</v>
      </c>
      <c r="AE266" s="3">
        <f t="shared" si="61"/>
        <v>1.1451044353228896</v>
      </c>
      <c r="AF266" s="3">
        <f t="shared" si="62"/>
        <v>-26.483063724286414</v>
      </c>
      <c r="AG266" s="3">
        <f t="shared" si="63"/>
        <v>-0.048588553034374815</v>
      </c>
      <c r="AH266" s="2">
        <f t="shared" si="64"/>
        <v>10</v>
      </c>
      <c r="AI266" s="2">
        <f t="shared" si="65"/>
        <v>0</v>
      </c>
      <c r="AL266" s="4">
        <v>265</v>
      </c>
      <c r="AM266" s="4">
        <v>2</v>
      </c>
      <c r="AN266" s="4">
        <v>11</v>
      </c>
      <c r="AO266" s="4">
        <v>8.5</v>
      </c>
    </row>
    <row r="267" spans="1:41" ht="12.75">
      <c r="A267" s="2" t="s">
        <v>32</v>
      </c>
      <c r="B267" s="2">
        <v>6.314</v>
      </c>
      <c r="C267" s="2">
        <v>-14.483</v>
      </c>
      <c r="D267" s="2">
        <v>1.171</v>
      </c>
      <c r="E267" s="2">
        <v>9</v>
      </c>
      <c r="F267" s="2">
        <f t="shared" si="57"/>
        <v>9</v>
      </c>
      <c r="G267" s="2">
        <f t="shared" si="58"/>
        <v>0</v>
      </c>
      <c r="H267" s="2">
        <v>2</v>
      </c>
      <c r="I267" s="2">
        <f t="shared" si="55"/>
        <v>2</v>
      </c>
      <c r="J267" s="2">
        <v>0</v>
      </c>
      <c r="K267" s="2">
        <v>1.1</v>
      </c>
      <c r="L267" s="2">
        <v>282.3553</v>
      </c>
      <c r="M267" s="2">
        <v>100.7742</v>
      </c>
      <c r="N267" s="2">
        <v>12.18</v>
      </c>
      <c r="O267" s="2">
        <v>2.981</v>
      </c>
      <c r="P267" s="2">
        <v>-26.198</v>
      </c>
      <c r="Q267" s="2">
        <v>-0.077</v>
      </c>
      <c r="R267" s="6">
        <f t="shared" si="56"/>
        <v>0.095</v>
      </c>
      <c r="S267" s="2">
        <f t="shared" si="59"/>
        <v>4.435226680910711</v>
      </c>
      <c r="T267" s="2">
        <f t="shared" si="60"/>
        <v>-0.012161105162046049</v>
      </c>
      <c r="U267" s="3">
        <f t="shared" si="52"/>
        <v>2.9547886019433562</v>
      </c>
      <c r="V267" s="3">
        <f t="shared" si="53"/>
        <v>-26.291065602063348</v>
      </c>
      <c r="W267" s="3">
        <f t="shared" si="54"/>
        <v>-0.077696248129558</v>
      </c>
      <c r="AE267" s="3">
        <f t="shared" si="61"/>
        <v>2.9547886019433562</v>
      </c>
      <c r="AF267" s="3">
        <f t="shared" si="62"/>
        <v>-26.291065602063348</v>
      </c>
      <c r="AG267" s="3">
        <f t="shared" si="63"/>
        <v>-0.077696248129558</v>
      </c>
      <c r="AH267" s="2">
        <f t="shared" si="64"/>
        <v>9</v>
      </c>
      <c r="AI267" s="2">
        <f t="shared" si="65"/>
        <v>0</v>
      </c>
      <c r="AL267" s="4">
        <v>266</v>
      </c>
      <c r="AM267" s="4">
        <v>1</v>
      </c>
      <c r="AN267" s="4">
        <v>11</v>
      </c>
      <c r="AO267" s="4">
        <v>14.1</v>
      </c>
    </row>
    <row r="268" spans="1:41" ht="12.75">
      <c r="A268" s="2" t="s">
        <v>32</v>
      </c>
      <c r="B268" s="2">
        <v>6.314</v>
      </c>
      <c r="C268" s="2">
        <v>-14.483</v>
      </c>
      <c r="D268" s="2">
        <v>1.171</v>
      </c>
      <c r="E268" s="2">
        <v>302</v>
      </c>
      <c r="F268" s="2">
        <f t="shared" si="57"/>
        <v>302</v>
      </c>
      <c r="G268" s="2">
        <f t="shared" si="58"/>
        <v>0</v>
      </c>
      <c r="H268" s="2">
        <v>2</v>
      </c>
      <c r="I268" s="2">
        <f t="shared" si="55"/>
        <v>2</v>
      </c>
      <c r="J268" s="2">
        <v>0</v>
      </c>
      <c r="K268" s="2">
        <v>1.1</v>
      </c>
      <c r="L268" s="2">
        <v>178.5989</v>
      </c>
      <c r="M268" s="2">
        <v>98.4783</v>
      </c>
      <c r="N268" s="2">
        <v>33.145</v>
      </c>
      <c r="O268" s="2">
        <v>-24.966</v>
      </c>
      <c r="P268" s="2">
        <v>-3.552</v>
      </c>
      <c r="Q268" s="2">
        <v>0.863</v>
      </c>
      <c r="R268" s="6">
        <f t="shared" si="56"/>
        <v>0.17800000000000002</v>
      </c>
      <c r="S268" s="2">
        <f t="shared" si="59"/>
        <v>2.8054249608960906</v>
      </c>
      <c r="T268" s="2">
        <f t="shared" si="60"/>
        <v>0.02390280770483777</v>
      </c>
      <c r="U268" s="3">
        <f t="shared" si="52"/>
        <v>-25.097977883198777</v>
      </c>
      <c r="V268" s="3">
        <f t="shared" si="53"/>
        <v>-3.506685828545889</v>
      </c>
      <c r="W268" s="3">
        <f t="shared" si="54"/>
        <v>0.8653102687908701</v>
      </c>
      <c r="AE268" s="3">
        <f t="shared" si="61"/>
        <v>-25.097977883198777</v>
      </c>
      <c r="AF268" s="3">
        <f t="shared" si="62"/>
        <v>-3.506685828545889</v>
      </c>
      <c r="AG268" s="3">
        <f t="shared" si="63"/>
        <v>0.8653102687908701</v>
      </c>
      <c r="AH268" s="2">
        <f t="shared" si="64"/>
        <v>302</v>
      </c>
      <c r="AI268" s="2">
        <f t="shared" si="65"/>
        <v>0</v>
      </c>
      <c r="AL268" s="4">
        <v>267</v>
      </c>
      <c r="AM268" s="4">
        <v>2</v>
      </c>
      <c r="AN268" s="4">
        <v>11</v>
      </c>
      <c r="AO268" s="4">
        <v>9.4</v>
      </c>
    </row>
    <row r="269" spans="1:41" ht="12.75">
      <c r="A269" s="2" t="s">
        <v>32</v>
      </c>
      <c r="B269" s="2">
        <v>6.314</v>
      </c>
      <c r="C269" s="2">
        <v>-14.483</v>
      </c>
      <c r="D269" s="2">
        <v>1.171</v>
      </c>
      <c r="E269" s="2">
        <v>301</v>
      </c>
      <c r="F269" s="2">
        <f t="shared" si="57"/>
        <v>301</v>
      </c>
      <c r="G269" s="2">
        <f t="shared" si="58"/>
        <v>0</v>
      </c>
      <c r="H269" s="2">
        <v>2</v>
      </c>
      <c r="I269" s="2">
        <f t="shared" si="55"/>
        <v>2</v>
      </c>
      <c r="J269" s="2">
        <v>0</v>
      </c>
      <c r="K269" s="2">
        <v>1.1</v>
      </c>
      <c r="L269" s="2">
        <v>175.7751</v>
      </c>
      <c r="M269" s="2">
        <v>98.979</v>
      </c>
      <c r="N269" s="2">
        <v>34.04</v>
      </c>
      <c r="O269" s="2">
        <v>-25.286</v>
      </c>
      <c r="P269" s="2">
        <v>-1.842</v>
      </c>
      <c r="Q269" s="2">
        <v>0.616</v>
      </c>
      <c r="R269" s="6">
        <f t="shared" si="56"/>
        <v>0.163</v>
      </c>
      <c r="S269" s="2">
        <f t="shared" si="59"/>
        <v>2.7610688142200566</v>
      </c>
      <c r="T269" s="2">
        <f t="shared" si="60"/>
        <v>0.01603783049657581</v>
      </c>
      <c r="U269" s="3">
        <f t="shared" si="52"/>
        <v>-25.409139401189748</v>
      </c>
      <c r="V269" s="3">
        <f t="shared" si="53"/>
        <v>-1.7931016441907257</v>
      </c>
      <c r="W269" s="3">
        <f t="shared" si="54"/>
        <v>0.6182113743623109</v>
      </c>
      <c r="AE269" s="3">
        <f t="shared" si="61"/>
        <v>-25.409139401189748</v>
      </c>
      <c r="AF269" s="3">
        <f t="shared" si="62"/>
        <v>-1.7931016441907257</v>
      </c>
      <c r="AG269" s="3">
        <f t="shared" si="63"/>
        <v>0.6182113743623109</v>
      </c>
      <c r="AH269" s="2">
        <f t="shared" si="64"/>
        <v>301</v>
      </c>
      <c r="AI269" s="2">
        <f t="shared" si="65"/>
        <v>0</v>
      </c>
      <c r="AL269" s="4">
        <v>268</v>
      </c>
      <c r="AM269" s="4">
        <v>1</v>
      </c>
      <c r="AN269" s="4">
        <v>13</v>
      </c>
      <c r="AO269" s="4">
        <v>11.5</v>
      </c>
    </row>
    <row r="270" spans="1:41" ht="12.75">
      <c r="A270" s="2" t="s">
        <v>32</v>
      </c>
      <c r="B270" s="2">
        <v>6.314</v>
      </c>
      <c r="C270" s="2">
        <v>-14.483</v>
      </c>
      <c r="D270" s="2">
        <v>1.171</v>
      </c>
      <c r="E270" s="2">
        <v>300</v>
      </c>
      <c r="F270" s="2">
        <f t="shared" si="57"/>
        <v>300</v>
      </c>
      <c r="G270" s="2">
        <f t="shared" si="58"/>
        <v>0</v>
      </c>
      <c r="H270" s="2">
        <v>2</v>
      </c>
      <c r="I270" s="2">
        <f t="shared" si="55"/>
        <v>2</v>
      </c>
      <c r="J270" s="2">
        <v>0</v>
      </c>
      <c r="K270" s="2">
        <v>1.1</v>
      </c>
      <c r="L270" s="2">
        <v>176.5879</v>
      </c>
      <c r="M270" s="2">
        <v>99.0871</v>
      </c>
      <c r="N270" s="2">
        <v>35.53</v>
      </c>
      <c r="O270" s="2">
        <v>-26.836</v>
      </c>
      <c r="P270" s="2">
        <v>-1.71</v>
      </c>
      <c r="Q270" s="2">
        <v>0.58</v>
      </c>
      <c r="R270" s="6">
        <f t="shared" si="56"/>
        <v>0.18600000000000003</v>
      </c>
      <c r="S270" s="2">
        <f t="shared" si="59"/>
        <v>2.7738362467642452</v>
      </c>
      <c r="T270" s="2">
        <f t="shared" si="60"/>
        <v>0.014339799667310471</v>
      </c>
      <c r="U270" s="3">
        <f t="shared" si="52"/>
        <v>-26.970349390479015</v>
      </c>
      <c r="V270" s="3">
        <f t="shared" si="53"/>
        <v>-1.659063176298261</v>
      </c>
      <c r="W270" s="3">
        <f t="shared" si="54"/>
        <v>0.5818091768591614</v>
      </c>
      <c r="AE270" s="3">
        <f t="shared" si="61"/>
        <v>-26.970349390479015</v>
      </c>
      <c r="AF270" s="3">
        <f t="shared" si="62"/>
        <v>-1.659063176298261</v>
      </c>
      <c r="AG270" s="3">
        <f t="shared" si="63"/>
        <v>0.5818091768591614</v>
      </c>
      <c r="AH270" s="2">
        <f t="shared" si="64"/>
        <v>300</v>
      </c>
      <c r="AI270" s="2">
        <f t="shared" si="65"/>
        <v>0</v>
      </c>
      <c r="AL270" s="4">
        <v>269</v>
      </c>
      <c r="AM270" s="4">
        <v>1</v>
      </c>
      <c r="AN270" s="4">
        <v>11</v>
      </c>
      <c r="AO270" s="4">
        <v>21.5</v>
      </c>
    </row>
    <row r="271" spans="1:41" ht="12.75">
      <c r="A271" s="2" t="s">
        <v>32</v>
      </c>
      <c r="B271" s="2">
        <v>6.314</v>
      </c>
      <c r="C271" s="2">
        <v>-14.483</v>
      </c>
      <c r="D271" s="2">
        <v>1.171</v>
      </c>
      <c r="E271" s="2">
        <v>93</v>
      </c>
      <c r="F271" s="2">
        <f t="shared" si="57"/>
        <v>93</v>
      </c>
      <c r="G271" s="2">
        <f t="shared" si="58"/>
        <v>0</v>
      </c>
      <c r="H271" s="2">
        <v>2</v>
      </c>
      <c r="I271" s="2">
        <f t="shared" si="55"/>
        <v>2</v>
      </c>
      <c r="J271" s="2">
        <v>0</v>
      </c>
      <c r="K271" s="2">
        <v>1.1</v>
      </c>
      <c r="L271" s="2">
        <v>80.8362</v>
      </c>
      <c r="M271" s="2">
        <v>101.2733</v>
      </c>
      <c r="N271" s="2">
        <v>18.047</v>
      </c>
      <c r="O271" s="2">
        <v>11.664</v>
      </c>
      <c r="P271" s="2">
        <v>2.748</v>
      </c>
      <c r="Q271" s="2">
        <v>-0.289</v>
      </c>
      <c r="R271" s="6">
        <f t="shared" si="56"/>
        <v>0.078</v>
      </c>
      <c r="S271" s="2">
        <f t="shared" si="59"/>
        <v>1.2697720603205764</v>
      </c>
      <c r="T271" s="2">
        <f t="shared" si="60"/>
        <v>-0.020000949629079612</v>
      </c>
      <c r="U271" s="3">
        <f t="shared" si="52"/>
        <v>11.690222550680815</v>
      </c>
      <c r="V271" s="3">
        <f t="shared" si="53"/>
        <v>2.8340195569990065</v>
      </c>
      <c r="W271" s="3">
        <f t="shared" si="54"/>
        <v>-0.29071305737210906</v>
      </c>
      <c r="AE271" s="3">
        <f t="shared" si="61"/>
        <v>11.690222550680815</v>
      </c>
      <c r="AF271" s="3">
        <f t="shared" si="62"/>
        <v>2.8340195569990065</v>
      </c>
      <c r="AG271" s="3">
        <f t="shared" si="63"/>
        <v>-0.29071305737210906</v>
      </c>
      <c r="AH271" s="2">
        <f t="shared" si="64"/>
        <v>93</v>
      </c>
      <c r="AI271" s="2">
        <f t="shared" si="65"/>
        <v>0</v>
      </c>
      <c r="AL271" s="4">
        <v>270</v>
      </c>
      <c r="AM271" s="4">
        <v>3</v>
      </c>
      <c r="AN271" s="4">
        <v>11</v>
      </c>
      <c r="AO271" s="4">
        <v>11.1</v>
      </c>
    </row>
    <row r="272" spans="1:41" ht="12.75">
      <c r="A272" s="2" t="s">
        <v>32</v>
      </c>
      <c r="B272" s="2">
        <v>6.314</v>
      </c>
      <c r="C272" s="2">
        <v>-14.483</v>
      </c>
      <c r="D272" s="2">
        <v>1.171</v>
      </c>
      <c r="E272" s="2">
        <v>92</v>
      </c>
      <c r="F272" s="2">
        <f t="shared" si="57"/>
        <v>92</v>
      </c>
      <c r="G272" s="2">
        <f t="shared" si="58"/>
        <v>0</v>
      </c>
      <c r="H272" s="2">
        <v>4</v>
      </c>
      <c r="I272" s="2">
        <f t="shared" si="55"/>
        <v>4</v>
      </c>
      <c r="J272" s="2">
        <v>0</v>
      </c>
      <c r="K272" s="2">
        <v>1.1</v>
      </c>
      <c r="L272" s="2">
        <v>78.4326</v>
      </c>
      <c r="M272" s="2">
        <v>100.9554</v>
      </c>
      <c r="N272" s="2">
        <v>17.864</v>
      </c>
      <c r="O272" s="2">
        <v>12.251</v>
      </c>
      <c r="P272" s="2">
        <v>2.363</v>
      </c>
      <c r="Q272" s="2">
        <v>-0.197</v>
      </c>
      <c r="R272" s="6">
        <f t="shared" si="56"/>
        <v>0.174</v>
      </c>
      <c r="S272" s="2">
        <f t="shared" si="59"/>
        <v>1.232016399809734</v>
      </c>
      <c r="T272" s="2">
        <f t="shared" si="60"/>
        <v>-0.015007388106198505</v>
      </c>
      <c r="U272" s="3">
        <f t="shared" si="52"/>
        <v>12.295717731475545</v>
      </c>
      <c r="V272" s="3">
        <f t="shared" si="53"/>
        <v>2.49292647019276</v>
      </c>
      <c r="W272" s="3">
        <f t="shared" si="54"/>
        <v>-0.198387511643207</v>
      </c>
      <c r="AE272" s="3">
        <f t="shared" si="61"/>
        <v>12.295717731475545</v>
      </c>
      <c r="AF272" s="3">
        <f t="shared" si="62"/>
        <v>2.49292647019276</v>
      </c>
      <c r="AG272" s="3">
        <f t="shared" si="63"/>
        <v>-0.198387511643207</v>
      </c>
      <c r="AH272" s="2">
        <f t="shared" si="64"/>
        <v>92</v>
      </c>
      <c r="AI272" s="2">
        <f t="shared" si="65"/>
        <v>0</v>
      </c>
      <c r="AL272" s="4">
        <v>271</v>
      </c>
      <c r="AM272" s="4">
        <v>6</v>
      </c>
      <c r="AN272" s="4">
        <v>14</v>
      </c>
      <c r="AO272" s="4">
        <v>9.6</v>
      </c>
    </row>
    <row r="273" spans="1:41" ht="12.75">
      <c r="A273" s="2" t="s">
        <v>32</v>
      </c>
      <c r="B273" s="2">
        <v>6.314</v>
      </c>
      <c r="C273" s="2">
        <v>-14.483</v>
      </c>
      <c r="D273" s="2">
        <v>1.171</v>
      </c>
      <c r="E273" s="2">
        <v>91</v>
      </c>
      <c r="F273" s="2">
        <f t="shared" si="57"/>
        <v>91</v>
      </c>
      <c r="G273" s="2">
        <f t="shared" si="58"/>
        <v>0</v>
      </c>
      <c r="H273" s="2">
        <v>6</v>
      </c>
      <c r="I273" s="2">
        <f t="shared" si="55"/>
        <v>6</v>
      </c>
      <c r="J273" s="2">
        <v>0</v>
      </c>
      <c r="K273" s="2">
        <v>1.1</v>
      </c>
      <c r="L273" s="2">
        <v>73.6531</v>
      </c>
      <c r="M273" s="2">
        <v>100.5534</v>
      </c>
      <c r="N273" s="2">
        <v>17.401</v>
      </c>
      <c r="O273" s="2">
        <v>13.312</v>
      </c>
      <c r="P273" s="2">
        <v>1.448</v>
      </c>
      <c r="Q273" s="2">
        <v>-0.08</v>
      </c>
      <c r="R273" s="6">
        <f t="shared" si="56"/>
        <v>0.18100000000000002</v>
      </c>
      <c r="S273" s="2">
        <f t="shared" si="59"/>
        <v>1.156940189370572</v>
      </c>
      <c r="T273" s="2">
        <f t="shared" si="60"/>
        <v>-0.008692786872483094</v>
      </c>
      <c r="U273" s="3">
        <f t="shared" si="52"/>
        <v>13.367923150495315</v>
      </c>
      <c r="V273" s="3">
        <f t="shared" si="53"/>
        <v>1.576985662927683</v>
      </c>
      <c r="W273" s="3">
        <f t="shared" si="54"/>
        <v>-0.08104796665728853</v>
      </c>
      <c r="AE273" s="3">
        <f t="shared" si="61"/>
        <v>13.367923150495315</v>
      </c>
      <c r="AF273" s="3">
        <f t="shared" si="62"/>
        <v>1.576985662927683</v>
      </c>
      <c r="AG273" s="3">
        <f t="shared" si="63"/>
        <v>-0.08104796665728853</v>
      </c>
      <c r="AH273" s="2">
        <f t="shared" si="64"/>
        <v>91</v>
      </c>
      <c r="AI273" s="2">
        <f t="shared" si="65"/>
        <v>0</v>
      </c>
      <c r="AL273" s="4">
        <v>272</v>
      </c>
      <c r="AM273" s="4">
        <v>2</v>
      </c>
      <c r="AN273" s="4">
        <v>11</v>
      </c>
      <c r="AO273" s="4">
        <v>10.9</v>
      </c>
    </row>
    <row r="274" spans="1:41" ht="12.75">
      <c r="A274" s="2" t="s">
        <v>32</v>
      </c>
      <c r="B274" s="2">
        <v>6.314</v>
      </c>
      <c r="C274" s="2">
        <v>-14.483</v>
      </c>
      <c r="D274" s="2">
        <v>1.171</v>
      </c>
      <c r="E274" s="2">
        <v>94</v>
      </c>
      <c r="F274" s="2">
        <f t="shared" si="57"/>
        <v>94</v>
      </c>
      <c r="G274" s="2">
        <f t="shared" si="58"/>
        <v>0</v>
      </c>
      <c r="H274" s="2">
        <v>2</v>
      </c>
      <c r="I274" s="2">
        <f t="shared" si="55"/>
        <v>2</v>
      </c>
      <c r="J274" s="2">
        <v>0</v>
      </c>
      <c r="K274" s="2">
        <v>1.1</v>
      </c>
      <c r="L274" s="2">
        <v>70.2127</v>
      </c>
      <c r="M274" s="2">
        <v>101.1735</v>
      </c>
      <c r="N274" s="2">
        <v>18.301</v>
      </c>
      <c r="O274" s="2">
        <v>14.567</v>
      </c>
      <c r="P274" s="2">
        <v>1.848</v>
      </c>
      <c r="Q274" s="2">
        <v>-0.266</v>
      </c>
      <c r="R274" s="6">
        <f t="shared" si="56"/>
        <v>0.158</v>
      </c>
      <c r="S274" s="2">
        <f t="shared" si="59"/>
        <v>1.1028985125435204</v>
      </c>
      <c r="T274" s="2">
        <f t="shared" si="60"/>
        <v>-0.01843329489493839</v>
      </c>
      <c r="U274" s="3">
        <f t="shared" si="52"/>
        <v>14.624721404562527</v>
      </c>
      <c r="V274" s="3">
        <f t="shared" si="53"/>
        <v>1.9633190199785666</v>
      </c>
      <c r="W274" s="3">
        <f t="shared" si="54"/>
        <v>-0.267784773667501</v>
      </c>
      <c r="AE274" s="3">
        <f t="shared" si="61"/>
        <v>14.624721404562527</v>
      </c>
      <c r="AF274" s="3">
        <f t="shared" si="62"/>
        <v>1.9633190199785666</v>
      </c>
      <c r="AG274" s="3">
        <f t="shared" si="63"/>
        <v>-0.267784773667501</v>
      </c>
      <c r="AH274" s="2">
        <f t="shared" si="64"/>
        <v>94</v>
      </c>
      <c r="AI274" s="2">
        <f t="shared" si="65"/>
        <v>0</v>
      </c>
      <c r="AL274" s="4">
        <v>273</v>
      </c>
      <c r="AM274" s="4">
        <v>6</v>
      </c>
      <c r="AN274" s="4">
        <v>11</v>
      </c>
      <c r="AO274" s="4">
        <v>17.2</v>
      </c>
    </row>
    <row r="275" spans="1:41" ht="12.75">
      <c r="A275" s="2" t="s">
        <v>32</v>
      </c>
      <c r="B275" s="2">
        <v>6.314</v>
      </c>
      <c r="C275" s="2">
        <v>-14.483</v>
      </c>
      <c r="D275" s="2">
        <v>1.171</v>
      </c>
      <c r="E275" s="2">
        <v>95</v>
      </c>
      <c r="F275" s="2">
        <f t="shared" si="57"/>
        <v>95</v>
      </c>
      <c r="G275" s="2">
        <f t="shared" si="58"/>
        <v>0</v>
      </c>
      <c r="H275" s="2">
        <v>2</v>
      </c>
      <c r="I275" s="2">
        <f t="shared" si="55"/>
        <v>2</v>
      </c>
      <c r="J275" s="2">
        <v>0</v>
      </c>
      <c r="K275" s="2">
        <v>1.1</v>
      </c>
      <c r="L275" s="2">
        <v>77.2957</v>
      </c>
      <c r="M275" s="2">
        <v>100.9378</v>
      </c>
      <c r="N275" s="2">
        <v>19.005</v>
      </c>
      <c r="O275" s="2">
        <v>12.949</v>
      </c>
      <c r="P275" s="2">
        <v>3.324</v>
      </c>
      <c r="Q275" s="2">
        <v>-0.208</v>
      </c>
      <c r="R275" s="6">
        <f t="shared" si="56"/>
        <v>0.11</v>
      </c>
      <c r="S275" s="2">
        <f t="shared" si="59"/>
        <v>1.2141580163704029</v>
      </c>
      <c r="T275" s="2">
        <f t="shared" si="60"/>
        <v>-0.014730927952682604</v>
      </c>
      <c r="U275" s="3">
        <f t="shared" si="52"/>
        <v>12.985075015754905</v>
      </c>
      <c r="V275" s="3">
        <f t="shared" si="53"/>
        <v>3.422575028282445</v>
      </c>
      <c r="W275" s="3">
        <f t="shared" si="54"/>
        <v>-0.2097613323083818</v>
      </c>
      <c r="AE275" s="3">
        <f t="shared" si="61"/>
        <v>12.985075015754905</v>
      </c>
      <c r="AF275" s="3">
        <f t="shared" si="62"/>
        <v>3.422575028282445</v>
      </c>
      <c r="AG275" s="3">
        <f t="shared" si="63"/>
        <v>-0.2097613323083818</v>
      </c>
      <c r="AH275" s="2">
        <f t="shared" si="64"/>
        <v>95</v>
      </c>
      <c r="AI275" s="2">
        <f t="shared" si="65"/>
        <v>0</v>
      </c>
      <c r="AL275" s="4">
        <v>274</v>
      </c>
      <c r="AM275" s="4">
        <v>6</v>
      </c>
      <c r="AN275" s="4">
        <v>22</v>
      </c>
      <c r="AO275" s="4">
        <v>9</v>
      </c>
    </row>
    <row r="276" spans="1:41" ht="12.75">
      <c r="A276" s="2" t="s">
        <v>32</v>
      </c>
      <c r="B276" s="2">
        <v>6.314</v>
      </c>
      <c r="C276" s="2">
        <v>-14.483</v>
      </c>
      <c r="D276" s="2">
        <v>1.171</v>
      </c>
      <c r="E276" s="2">
        <v>113</v>
      </c>
      <c r="F276" s="2">
        <f t="shared" si="57"/>
        <v>113</v>
      </c>
      <c r="G276" s="2">
        <f t="shared" si="58"/>
        <v>0</v>
      </c>
      <c r="H276" s="2">
        <v>2</v>
      </c>
      <c r="I276" s="2">
        <f t="shared" si="55"/>
        <v>2</v>
      </c>
      <c r="J276" s="2">
        <v>0</v>
      </c>
      <c r="K276" s="2">
        <v>1.1</v>
      </c>
      <c r="L276" s="2">
        <v>42.5031</v>
      </c>
      <c r="M276" s="2">
        <v>102.4182</v>
      </c>
      <c r="N276" s="2">
        <v>20.498</v>
      </c>
      <c r="O276" s="2">
        <v>22.4</v>
      </c>
      <c r="P276" s="2">
        <v>-1.801</v>
      </c>
      <c r="Q276" s="2">
        <v>-0.707</v>
      </c>
      <c r="R276" s="6">
        <f t="shared" si="56"/>
        <v>0.17800000000000002</v>
      </c>
      <c r="S276" s="2">
        <f t="shared" si="59"/>
        <v>0.6676371335739618</v>
      </c>
      <c r="T276" s="2">
        <f t="shared" si="60"/>
        <v>-0.03798499677455425</v>
      </c>
      <c r="U276" s="3">
        <f t="shared" si="52"/>
        <v>22.50827328600494</v>
      </c>
      <c r="V276" s="3">
        <f t="shared" si="53"/>
        <v>-1.7151856337148175</v>
      </c>
      <c r="W276" s="3">
        <f t="shared" si="54"/>
        <v>-0.7108090901037054</v>
      </c>
      <c r="AE276" s="3">
        <f t="shared" si="61"/>
        <v>22.50827328600494</v>
      </c>
      <c r="AF276" s="3">
        <f t="shared" si="62"/>
        <v>-1.7151856337148175</v>
      </c>
      <c r="AG276" s="3">
        <f t="shared" si="63"/>
        <v>-0.7108090901037054</v>
      </c>
      <c r="AH276" s="2">
        <f t="shared" si="64"/>
        <v>113</v>
      </c>
      <c r="AI276" s="2">
        <f t="shared" si="65"/>
        <v>0</v>
      </c>
      <c r="AL276" s="4">
        <v>275</v>
      </c>
      <c r="AM276" s="4">
        <v>4</v>
      </c>
      <c r="AN276" s="4">
        <v>11</v>
      </c>
      <c r="AO276" s="4">
        <v>16.8</v>
      </c>
    </row>
    <row r="277" spans="1:41" ht="12.75">
      <c r="A277" s="2" t="s">
        <v>32</v>
      </c>
      <c r="B277" s="2">
        <v>6.314</v>
      </c>
      <c r="C277" s="2">
        <v>-14.483</v>
      </c>
      <c r="D277" s="2">
        <v>1.171</v>
      </c>
      <c r="E277" s="2">
        <v>110</v>
      </c>
      <c r="F277" s="2">
        <f t="shared" si="57"/>
        <v>110</v>
      </c>
      <c r="G277" s="2">
        <f t="shared" si="58"/>
        <v>0</v>
      </c>
      <c r="H277" s="2">
        <v>6</v>
      </c>
      <c r="I277" s="2">
        <f t="shared" si="55"/>
        <v>6</v>
      </c>
      <c r="J277" s="2">
        <v>0</v>
      </c>
      <c r="K277" s="2">
        <v>1.1</v>
      </c>
      <c r="L277" s="2">
        <v>50.6453</v>
      </c>
      <c r="M277" s="2">
        <v>101.1422</v>
      </c>
      <c r="N277" s="2">
        <v>24.938</v>
      </c>
      <c r="O277" s="2">
        <v>23.766</v>
      </c>
      <c r="P277" s="2">
        <v>3.325</v>
      </c>
      <c r="Q277" s="2">
        <v>-0.376</v>
      </c>
      <c r="R277" s="6">
        <f t="shared" si="56"/>
        <v>0.237</v>
      </c>
      <c r="S277" s="2">
        <f t="shared" si="59"/>
        <v>0.7955345120942559</v>
      </c>
      <c r="T277" s="2">
        <f t="shared" si="60"/>
        <v>-0.017941635644651566</v>
      </c>
      <c r="U277" s="3">
        <f t="shared" si="52"/>
        <v>23.883288935661692</v>
      </c>
      <c r="V277" s="3">
        <f t="shared" si="53"/>
        <v>3.4461255672036195</v>
      </c>
      <c r="W277" s="3">
        <f t="shared" si="54"/>
        <v>-0.37853047514291016</v>
      </c>
      <c r="AE277" s="3">
        <f t="shared" si="61"/>
        <v>23.883288935661692</v>
      </c>
      <c r="AF277" s="3">
        <f t="shared" si="62"/>
        <v>3.4461255672036195</v>
      </c>
      <c r="AG277" s="3">
        <f t="shared" si="63"/>
        <v>-0.37853047514291016</v>
      </c>
      <c r="AH277" s="2">
        <f t="shared" si="64"/>
        <v>110</v>
      </c>
      <c r="AI277" s="2">
        <f t="shared" si="65"/>
        <v>0</v>
      </c>
      <c r="AL277" s="4">
        <v>276</v>
      </c>
      <c r="AM277" s="4">
        <v>3</v>
      </c>
      <c r="AN277" s="4">
        <v>11</v>
      </c>
      <c r="AO277" s="4">
        <v>22</v>
      </c>
    </row>
    <row r="278" spans="1:41" ht="12.75">
      <c r="A278" s="2" t="s">
        <v>32</v>
      </c>
      <c r="B278" s="2">
        <v>6.314</v>
      </c>
      <c r="C278" s="2">
        <v>-14.483</v>
      </c>
      <c r="D278" s="2">
        <v>1.171</v>
      </c>
      <c r="E278" s="2">
        <v>114</v>
      </c>
      <c r="F278" s="2">
        <f t="shared" si="57"/>
        <v>114</v>
      </c>
      <c r="G278" s="2">
        <f t="shared" si="58"/>
        <v>0</v>
      </c>
      <c r="H278" s="2">
        <v>6</v>
      </c>
      <c r="I278" s="2">
        <f t="shared" si="55"/>
        <v>6</v>
      </c>
      <c r="J278" s="2">
        <v>0</v>
      </c>
      <c r="K278" s="2">
        <v>1.1</v>
      </c>
      <c r="L278" s="2">
        <v>57.7701</v>
      </c>
      <c r="M278" s="2">
        <v>101.0291</v>
      </c>
      <c r="N278" s="2">
        <v>23.162</v>
      </c>
      <c r="O278" s="2">
        <v>20.575</v>
      </c>
      <c r="P278" s="2">
        <v>3.764</v>
      </c>
      <c r="Q278" s="2">
        <v>-0.303</v>
      </c>
      <c r="R278" s="6">
        <f t="shared" si="56"/>
        <v>0.22899999999999998</v>
      </c>
      <c r="S278" s="2">
        <f t="shared" si="59"/>
        <v>0.9074506087857386</v>
      </c>
      <c r="T278" s="2">
        <f t="shared" si="60"/>
        <v>-0.016165064999046352</v>
      </c>
      <c r="U278" s="3">
        <f t="shared" si="52"/>
        <v>20.67556754388751</v>
      </c>
      <c r="V278" s="3">
        <f t="shared" si="53"/>
        <v>3.894399359595891</v>
      </c>
      <c r="W278" s="3">
        <f t="shared" si="54"/>
        <v>-0.3052497486893362</v>
      </c>
      <c r="AE278" s="3">
        <f t="shared" si="61"/>
        <v>20.67556754388751</v>
      </c>
      <c r="AF278" s="3">
        <f t="shared" si="62"/>
        <v>3.894399359595891</v>
      </c>
      <c r="AG278" s="3">
        <f t="shared" si="63"/>
        <v>-0.3052497486893362</v>
      </c>
      <c r="AH278" s="2">
        <f t="shared" si="64"/>
        <v>114</v>
      </c>
      <c r="AI278" s="2">
        <f t="shared" si="65"/>
        <v>0</v>
      </c>
      <c r="AL278" s="4">
        <v>277</v>
      </c>
      <c r="AM278" s="4">
        <v>6</v>
      </c>
      <c r="AN278" s="4">
        <v>21</v>
      </c>
      <c r="AO278" s="4">
        <v>12.3</v>
      </c>
    </row>
    <row r="279" spans="1:41" ht="12.75">
      <c r="A279" s="2" t="s">
        <v>32</v>
      </c>
      <c r="B279" s="2">
        <v>6.314</v>
      </c>
      <c r="C279" s="2">
        <v>-14.483</v>
      </c>
      <c r="D279" s="2">
        <v>1.171</v>
      </c>
      <c r="E279" s="2">
        <v>109</v>
      </c>
      <c r="F279" s="2">
        <f t="shared" si="57"/>
        <v>109</v>
      </c>
      <c r="G279" s="2">
        <f t="shared" si="58"/>
        <v>0</v>
      </c>
      <c r="H279" s="2">
        <v>2</v>
      </c>
      <c r="I279" s="2">
        <f t="shared" si="55"/>
        <v>2</v>
      </c>
      <c r="J279" s="2">
        <v>0</v>
      </c>
      <c r="K279" s="2">
        <v>1.1</v>
      </c>
      <c r="L279" s="2">
        <v>45.5127</v>
      </c>
      <c r="M279" s="2">
        <v>100.7595</v>
      </c>
      <c r="N279" s="2">
        <v>26.086</v>
      </c>
      <c r="O279" s="2">
        <v>26.012</v>
      </c>
      <c r="P279" s="2">
        <v>2.616</v>
      </c>
      <c r="Q279" s="2">
        <v>-0.24</v>
      </c>
      <c r="R279" s="6">
        <f t="shared" si="56"/>
        <v>0.25</v>
      </c>
      <c r="S279" s="2">
        <f t="shared" si="59"/>
        <v>0.714911819825181</v>
      </c>
      <c r="T279" s="2">
        <f t="shared" si="60"/>
        <v>-0.011930198102007461</v>
      </c>
      <c r="U279" s="3">
        <f t="shared" si="52"/>
        <v>26.143610489107886</v>
      </c>
      <c r="V279" s="3">
        <f t="shared" si="53"/>
        <v>2.731195226208058</v>
      </c>
      <c r="W279" s="3">
        <f t="shared" si="54"/>
        <v>-0.24169500470132732</v>
      </c>
      <c r="AE279" s="3">
        <f t="shared" si="61"/>
        <v>26.143610489107886</v>
      </c>
      <c r="AF279" s="3">
        <f t="shared" si="62"/>
        <v>2.731195226208058</v>
      </c>
      <c r="AG279" s="3">
        <f t="shared" si="63"/>
        <v>-0.24169500470132732</v>
      </c>
      <c r="AH279" s="2">
        <f t="shared" si="64"/>
        <v>109</v>
      </c>
      <c r="AI279" s="2">
        <f t="shared" si="65"/>
        <v>0</v>
      </c>
      <c r="AL279" s="4">
        <v>278</v>
      </c>
      <c r="AM279" s="4">
        <v>2</v>
      </c>
      <c r="AN279" s="4">
        <v>11</v>
      </c>
      <c r="AO279" s="4">
        <v>6.6</v>
      </c>
    </row>
    <row r="280" spans="1:41" ht="12.75">
      <c r="A280" s="2" t="s">
        <v>32</v>
      </c>
      <c r="B280" s="2">
        <v>6.314</v>
      </c>
      <c r="C280" s="2">
        <v>-14.483</v>
      </c>
      <c r="D280" s="2">
        <v>1.171</v>
      </c>
      <c r="E280" s="2">
        <v>100</v>
      </c>
      <c r="F280" s="2">
        <f t="shared" si="57"/>
        <v>100</v>
      </c>
      <c r="G280" s="2">
        <f t="shared" si="58"/>
        <v>0</v>
      </c>
      <c r="H280" s="2">
        <v>6</v>
      </c>
      <c r="I280" s="2">
        <f t="shared" si="55"/>
        <v>6</v>
      </c>
      <c r="J280" s="2">
        <v>0</v>
      </c>
      <c r="K280" s="2">
        <v>1.1</v>
      </c>
      <c r="L280" s="2">
        <v>29.1776</v>
      </c>
      <c r="M280" s="2">
        <v>101.943</v>
      </c>
      <c r="N280" s="2">
        <v>23.106</v>
      </c>
      <c r="O280" s="2">
        <v>27.026</v>
      </c>
      <c r="P280" s="2">
        <v>-4.265</v>
      </c>
      <c r="Q280" s="2">
        <v>-0.634</v>
      </c>
      <c r="R280" s="6">
        <f t="shared" si="56"/>
        <v>0.13</v>
      </c>
      <c r="S280" s="2">
        <f t="shared" si="59"/>
        <v>0.4583206690469078</v>
      </c>
      <c r="T280" s="2">
        <f t="shared" si="60"/>
        <v>-0.03052057262962493</v>
      </c>
      <c r="U280" s="3">
        <f t="shared" si="52"/>
        <v>27.128819461848792</v>
      </c>
      <c r="V280" s="3">
        <f t="shared" si="53"/>
        <v>-4.21382251592545</v>
      </c>
      <c r="W280" s="3">
        <f t="shared" si="54"/>
        <v>-0.6360824012962698</v>
      </c>
      <c r="AE280" s="3">
        <f t="shared" si="61"/>
        <v>27.128819461848792</v>
      </c>
      <c r="AF280" s="3">
        <f t="shared" si="62"/>
        <v>-4.21382251592545</v>
      </c>
      <c r="AG280" s="3">
        <f t="shared" si="63"/>
        <v>-0.6360824012962698</v>
      </c>
      <c r="AH280" s="2">
        <f t="shared" si="64"/>
        <v>100</v>
      </c>
      <c r="AI280" s="2">
        <f t="shared" si="65"/>
        <v>0</v>
      </c>
      <c r="AL280" s="4">
        <v>279</v>
      </c>
      <c r="AM280" s="4">
        <v>4</v>
      </c>
      <c r="AN280" s="4">
        <v>11</v>
      </c>
      <c r="AO280" s="4">
        <v>15.2</v>
      </c>
    </row>
    <row r="281" spans="1:41" ht="12.75">
      <c r="A281" s="2" t="s">
        <v>32</v>
      </c>
      <c r="B281" s="2">
        <v>6.314</v>
      </c>
      <c r="C281" s="2">
        <v>-14.483</v>
      </c>
      <c r="D281" s="2">
        <v>1.171</v>
      </c>
      <c r="E281" s="2">
        <v>101</v>
      </c>
      <c r="F281" s="2">
        <f t="shared" si="57"/>
        <v>101</v>
      </c>
      <c r="G281" s="2">
        <f t="shared" si="58"/>
        <v>0</v>
      </c>
      <c r="H281" s="2">
        <v>6</v>
      </c>
      <c r="I281" s="2">
        <f t="shared" si="55"/>
        <v>6</v>
      </c>
      <c r="J281" s="2">
        <v>0</v>
      </c>
      <c r="K281" s="2">
        <v>1.1</v>
      </c>
      <c r="L281" s="2">
        <v>24.8527</v>
      </c>
      <c r="M281" s="2">
        <v>102.0971</v>
      </c>
      <c r="N281" s="2">
        <v>24.714</v>
      </c>
      <c r="O281" s="2">
        <v>29.157</v>
      </c>
      <c r="P281" s="2">
        <v>-5.083</v>
      </c>
      <c r="Q281" s="2">
        <v>-0.742</v>
      </c>
      <c r="R281" s="6">
        <f t="shared" si="56"/>
        <v>0.16699999999999998</v>
      </c>
      <c r="S281" s="2">
        <f t="shared" si="59"/>
        <v>0.3903852987093553</v>
      </c>
      <c r="T281" s="2">
        <f t="shared" si="60"/>
        <v>-0.032941169769215906</v>
      </c>
      <c r="U281" s="3">
        <f t="shared" si="52"/>
        <v>29.27957050176867</v>
      </c>
      <c r="V281" s="3">
        <f t="shared" si="53"/>
        <v>-5.0325440076955825</v>
      </c>
      <c r="W281" s="3">
        <f t="shared" si="54"/>
        <v>-0.745710933665577</v>
      </c>
      <c r="AE281" s="3">
        <f t="shared" si="61"/>
        <v>29.27957050176867</v>
      </c>
      <c r="AF281" s="3">
        <f t="shared" si="62"/>
        <v>-5.0325440076955825</v>
      </c>
      <c r="AG281" s="3">
        <f t="shared" si="63"/>
        <v>-0.745710933665577</v>
      </c>
      <c r="AH281" s="2">
        <f t="shared" si="64"/>
        <v>101</v>
      </c>
      <c r="AI281" s="2">
        <f t="shared" si="65"/>
        <v>0</v>
      </c>
      <c r="AL281" s="4">
        <v>280</v>
      </c>
      <c r="AM281" s="4">
        <v>2</v>
      </c>
      <c r="AN281" s="4">
        <v>11</v>
      </c>
      <c r="AO281" s="4">
        <v>13.4</v>
      </c>
    </row>
    <row r="282" spans="1:41" ht="12.75">
      <c r="A282" s="2" t="s">
        <v>32</v>
      </c>
      <c r="B282" s="2">
        <v>6.314</v>
      </c>
      <c r="C282" s="2">
        <v>-14.483</v>
      </c>
      <c r="D282" s="2">
        <v>1.171</v>
      </c>
      <c r="E282" s="2">
        <v>102</v>
      </c>
      <c r="F282" s="2">
        <f t="shared" si="57"/>
        <v>102</v>
      </c>
      <c r="G282" s="2">
        <f t="shared" si="58"/>
        <v>0</v>
      </c>
      <c r="H282" s="2">
        <v>2</v>
      </c>
      <c r="I282" s="2">
        <f t="shared" si="55"/>
        <v>2</v>
      </c>
      <c r="J282" s="2">
        <v>0</v>
      </c>
      <c r="K282" s="2">
        <v>1.1</v>
      </c>
      <c r="L282" s="2">
        <v>25.9451</v>
      </c>
      <c r="M282" s="2">
        <v>102.1013</v>
      </c>
      <c r="N282" s="2">
        <v>25.853</v>
      </c>
      <c r="O282" s="2">
        <v>30.037</v>
      </c>
      <c r="P282" s="2">
        <v>-4.241</v>
      </c>
      <c r="Q282" s="2">
        <v>-0.782</v>
      </c>
      <c r="R282" s="6">
        <f t="shared" si="56"/>
        <v>0.15</v>
      </c>
      <c r="S282" s="2">
        <f t="shared" si="59"/>
        <v>0.40754467778326275</v>
      </c>
      <c r="T282" s="2">
        <f t="shared" si="60"/>
        <v>-0.03300714321494125</v>
      </c>
      <c r="U282" s="3">
        <f t="shared" si="52"/>
        <v>30.15132699367232</v>
      </c>
      <c r="V282" s="3">
        <f t="shared" si="53"/>
        <v>-4.1920643838164295</v>
      </c>
      <c r="W282" s="3">
        <f t="shared" si="54"/>
        <v>-0.7846538211175045</v>
      </c>
      <c r="AE282" s="3">
        <f t="shared" si="61"/>
        <v>30.15132699367232</v>
      </c>
      <c r="AF282" s="3">
        <f t="shared" si="62"/>
        <v>-4.1920643838164295</v>
      </c>
      <c r="AG282" s="3">
        <f t="shared" si="63"/>
        <v>-0.7846538211175045</v>
      </c>
      <c r="AH282" s="2">
        <f t="shared" si="64"/>
        <v>102</v>
      </c>
      <c r="AI282" s="2">
        <f t="shared" si="65"/>
        <v>0</v>
      </c>
      <c r="AL282" s="4">
        <v>281</v>
      </c>
      <c r="AM282" s="4">
        <v>2</v>
      </c>
      <c r="AN282" s="4">
        <v>11</v>
      </c>
      <c r="AO282" s="4">
        <v>8.5</v>
      </c>
    </row>
    <row r="283" spans="1:41" ht="12.75">
      <c r="A283" s="2" t="s">
        <v>32</v>
      </c>
      <c r="B283" s="2">
        <v>6.314</v>
      </c>
      <c r="C283" s="2">
        <v>-14.483</v>
      </c>
      <c r="D283" s="2">
        <v>1.171</v>
      </c>
      <c r="E283" s="2">
        <v>99</v>
      </c>
      <c r="F283" s="2">
        <f t="shared" si="57"/>
        <v>99</v>
      </c>
      <c r="G283" s="2">
        <f t="shared" si="58"/>
        <v>0</v>
      </c>
      <c r="H283" s="2">
        <v>4</v>
      </c>
      <c r="I283" s="2">
        <f t="shared" si="55"/>
        <v>4</v>
      </c>
      <c r="J283" s="2">
        <v>0</v>
      </c>
      <c r="K283" s="2">
        <v>1.1</v>
      </c>
      <c r="L283" s="2">
        <v>30.0394</v>
      </c>
      <c r="M283" s="2">
        <v>102.3824</v>
      </c>
      <c r="N283" s="2">
        <v>20.918</v>
      </c>
      <c r="O283" s="2">
        <v>24.934</v>
      </c>
      <c r="P283" s="2">
        <v>-4.981</v>
      </c>
      <c r="Q283" s="2">
        <v>-0.711</v>
      </c>
      <c r="R283" s="6">
        <f t="shared" si="56"/>
        <v>0.11699999999999999</v>
      </c>
      <c r="S283" s="2">
        <f t="shared" si="59"/>
        <v>0.4718577917912262</v>
      </c>
      <c r="T283" s="2">
        <f t="shared" si="60"/>
        <v>-0.037422651689561715</v>
      </c>
      <c r="U283" s="3">
        <f t="shared" si="52"/>
        <v>25.029724322805645</v>
      </c>
      <c r="V283" s="3">
        <f t="shared" si="53"/>
        <v>-4.932267356827541</v>
      </c>
      <c r="W283" s="3">
        <f t="shared" si="54"/>
        <v>-0.7138130406926988</v>
      </c>
      <c r="AE283" s="3">
        <f t="shared" si="61"/>
        <v>25.029724322805645</v>
      </c>
      <c r="AF283" s="3">
        <f t="shared" si="62"/>
        <v>-4.932267356827541</v>
      </c>
      <c r="AG283" s="3">
        <f t="shared" si="63"/>
        <v>-0.7138130406926988</v>
      </c>
      <c r="AH283" s="2">
        <f t="shared" si="64"/>
        <v>99</v>
      </c>
      <c r="AI283" s="2">
        <f t="shared" si="65"/>
        <v>0</v>
      </c>
      <c r="AL283" s="4">
        <v>282</v>
      </c>
      <c r="AM283" s="4">
        <v>6</v>
      </c>
      <c r="AN283" s="4">
        <v>14</v>
      </c>
      <c r="AO283" s="4">
        <v>16</v>
      </c>
    </row>
    <row r="284" spans="1:41" ht="12.75">
      <c r="A284" s="2" t="s">
        <v>32</v>
      </c>
      <c r="B284" s="2">
        <v>6.314</v>
      </c>
      <c r="C284" s="2">
        <v>-14.483</v>
      </c>
      <c r="D284" s="2">
        <v>1.171</v>
      </c>
      <c r="E284" s="2">
        <v>89</v>
      </c>
      <c r="F284" s="2">
        <f t="shared" si="57"/>
        <v>89</v>
      </c>
      <c r="G284" s="2">
        <f t="shared" si="58"/>
        <v>0</v>
      </c>
      <c r="H284" s="2">
        <v>6</v>
      </c>
      <c r="I284" s="2">
        <f t="shared" si="55"/>
        <v>6</v>
      </c>
      <c r="J284" s="2">
        <v>0</v>
      </c>
      <c r="K284" s="2">
        <v>1.1</v>
      </c>
      <c r="L284" s="2">
        <v>19.0073</v>
      </c>
      <c r="M284" s="2">
        <v>101.936</v>
      </c>
      <c r="N284" s="2">
        <v>22.972</v>
      </c>
      <c r="O284" s="2">
        <v>28.26</v>
      </c>
      <c r="P284" s="2">
        <v>-7.729</v>
      </c>
      <c r="Q284" s="2">
        <v>-0.627</v>
      </c>
      <c r="R284" s="6">
        <f t="shared" si="56"/>
        <v>0.196</v>
      </c>
      <c r="S284" s="2">
        <f t="shared" si="59"/>
        <v>0.2985659702228864</v>
      </c>
      <c r="T284" s="2">
        <f t="shared" si="60"/>
        <v>-0.03041061688674951</v>
      </c>
      <c r="U284" s="3">
        <f t="shared" si="52"/>
        <v>28.400937819508453</v>
      </c>
      <c r="V284" s="3">
        <f t="shared" si="53"/>
        <v>-7.685398238269906</v>
      </c>
      <c r="W284" s="3">
        <f t="shared" si="54"/>
        <v>-0.6304648001458661</v>
      </c>
      <c r="AE284" s="3">
        <f t="shared" si="61"/>
        <v>28.400937819508453</v>
      </c>
      <c r="AF284" s="3">
        <f t="shared" si="62"/>
        <v>-7.685398238269906</v>
      </c>
      <c r="AG284" s="3">
        <f t="shared" si="63"/>
        <v>-0.6304648001458661</v>
      </c>
      <c r="AH284" s="2">
        <f t="shared" si="64"/>
        <v>89</v>
      </c>
      <c r="AI284" s="2">
        <f t="shared" si="65"/>
        <v>0</v>
      </c>
      <c r="AL284" s="4">
        <v>283</v>
      </c>
      <c r="AM284" s="4">
        <v>2</v>
      </c>
      <c r="AN284" s="4">
        <v>11</v>
      </c>
      <c r="AO284" s="4">
        <v>9.1</v>
      </c>
    </row>
    <row r="285" spans="1:41" ht="12.75">
      <c r="A285" s="2" t="s">
        <v>32</v>
      </c>
      <c r="B285" s="2">
        <v>6.314</v>
      </c>
      <c r="C285" s="2">
        <v>-14.483</v>
      </c>
      <c r="D285" s="2">
        <v>1.171</v>
      </c>
      <c r="E285" s="2">
        <v>96</v>
      </c>
      <c r="F285" s="2">
        <f t="shared" si="57"/>
        <v>96</v>
      </c>
      <c r="G285" s="2">
        <f t="shared" si="58"/>
        <v>0</v>
      </c>
      <c r="H285" s="2">
        <v>6</v>
      </c>
      <c r="I285" s="2">
        <f t="shared" si="55"/>
        <v>6</v>
      </c>
      <c r="J285" s="2">
        <v>0</v>
      </c>
      <c r="K285" s="2">
        <v>1.1</v>
      </c>
      <c r="L285" s="2">
        <v>28.9856</v>
      </c>
      <c r="M285" s="2">
        <v>102.3819</v>
      </c>
      <c r="N285" s="2">
        <v>19.319</v>
      </c>
      <c r="O285" s="2">
        <v>23.654</v>
      </c>
      <c r="P285" s="2">
        <v>-5.993</v>
      </c>
      <c r="Q285" s="2">
        <v>-0.651</v>
      </c>
      <c r="R285" s="6">
        <f t="shared" si="56"/>
        <v>0.18899999999999997</v>
      </c>
      <c r="S285" s="2">
        <f t="shared" si="59"/>
        <v>0.4553047400994616</v>
      </c>
      <c r="T285" s="2">
        <f t="shared" si="60"/>
        <v>-0.03741479770792777</v>
      </c>
      <c r="U285" s="3">
        <f t="shared" si="52"/>
        <v>23.78246222510988</v>
      </c>
      <c r="V285" s="3">
        <f t="shared" si="53"/>
        <v>-5.930187682792287</v>
      </c>
      <c r="W285" s="3">
        <f t="shared" si="54"/>
        <v>-0.6551827210799337</v>
      </c>
      <c r="AE285" s="3">
        <f t="shared" si="61"/>
        <v>23.78246222510988</v>
      </c>
      <c r="AF285" s="3">
        <f t="shared" si="62"/>
        <v>-5.930187682792287</v>
      </c>
      <c r="AG285" s="3">
        <f t="shared" si="63"/>
        <v>-0.6551827210799337</v>
      </c>
      <c r="AH285" s="2">
        <f t="shared" si="64"/>
        <v>96</v>
      </c>
      <c r="AI285" s="2">
        <f t="shared" si="65"/>
        <v>0</v>
      </c>
      <c r="AL285" s="4">
        <v>284</v>
      </c>
      <c r="AM285" s="4">
        <v>2</v>
      </c>
      <c r="AN285" s="4">
        <v>11</v>
      </c>
      <c r="AO285" s="4">
        <v>5.4</v>
      </c>
    </row>
    <row r="286" spans="1:41" ht="12.75">
      <c r="A286" s="2" t="s">
        <v>33</v>
      </c>
      <c r="B286" s="2">
        <v>-19.782</v>
      </c>
      <c r="C286" s="2">
        <v>-0.706</v>
      </c>
      <c r="D286" s="2">
        <v>1.766</v>
      </c>
      <c r="E286" s="2">
        <v>299</v>
      </c>
      <c r="F286" s="2">
        <f t="shared" si="57"/>
        <v>299</v>
      </c>
      <c r="G286" s="2">
        <f t="shared" si="58"/>
        <v>0</v>
      </c>
      <c r="H286" s="2">
        <v>6</v>
      </c>
      <c r="I286" s="2">
        <f t="shared" si="55"/>
        <v>6</v>
      </c>
      <c r="J286" s="2">
        <v>0</v>
      </c>
      <c r="K286" s="2">
        <v>1.1</v>
      </c>
      <c r="L286" s="2">
        <v>229.6636</v>
      </c>
      <c r="M286" s="2">
        <v>100.1327</v>
      </c>
      <c r="N286" s="2">
        <v>8.454</v>
      </c>
      <c r="O286" s="2">
        <v>-27.334</v>
      </c>
      <c r="P286" s="2">
        <v>-4.504</v>
      </c>
      <c r="Q286" s="2">
        <v>0.649</v>
      </c>
      <c r="R286" s="6">
        <f t="shared" si="56"/>
        <v>0.237</v>
      </c>
      <c r="S286" s="2">
        <f t="shared" si="59"/>
        <v>3.6075473927849244</v>
      </c>
      <c r="T286" s="2">
        <f t="shared" si="60"/>
        <v>-0.0020844467256568855</v>
      </c>
      <c r="U286" s="3">
        <f t="shared" si="52"/>
        <v>-27.48526467884466</v>
      </c>
      <c r="V286" s="3">
        <f t="shared" si="53"/>
        <v>-4.579873578771334</v>
      </c>
      <c r="W286" s="3">
        <f t="shared" si="54"/>
        <v>0.6481310933841355</v>
      </c>
      <c r="AE286" s="3">
        <f t="shared" si="61"/>
        <v>-27.48526467884466</v>
      </c>
      <c r="AF286" s="3">
        <f t="shared" si="62"/>
        <v>-4.579873578771334</v>
      </c>
      <c r="AG286" s="3">
        <f t="shared" si="63"/>
        <v>0.6481310933841355</v>
      </c>
      <c r="AH286" s="2">
        <f t="shared" si="64"/>
        <v>299</v>
      </c>
      <c r="AI286" s="2">
        <f t="shared" si="65"/>
        <v>0</v>
      </c>
      <c r="AL286" s="4">
        <v>285</v>
      </c>
      <c r="AM286" s="4">
        <v>2</v>
      </c>
      <c r="AN286" s="4">
        <v>11</v>
      </c>
      <c r="AO286" s="4">
        <v>6.5</v>
      </c>
    </row>
    <row r="287" spans="1:41" ht="12.75">
      <c r="A287" s="2" t="s">
        <v>33</v>
      </c>
      <c r="B287" s="2">
        <v>-19.782</v>
      </c>
      <c r="C287" s="2">
        <v>-0.706</v>
      </c>
      <c r="D287" s="2">
        <v>1.766</v>
      </c>
      <c r="E287" s="2" t="s">
        <v>34</v>
      </c>
      <c r="F287" s="2">
        <f t="shared" si="57"/>
        <v>298</v>
      </c>
      <c r="G287" s="2">
        <f t="shared" si="58"/>
        <v>1</v>
      </c>
      <c r="H287" s="2">
        <v>2</v>
      </c>
      <c r="I287" s="2">
        <f t="shared" si="55"/>
        <v>2</v>
      </c>
      <c r="J287" s="2">
        <v>0</v>
      </c>
      <c r="K287" s="2">
        <v>1.1</v>
      </c>
      <c r="L287" s="2">
        <v>224.1938</v>
      </c>
      <c r="M287" s="2">
        <v>100.7634</v>
      </c>
      <c r="N287" s="2">
        <v>11.38</v>
      </c>
      <c r="O287" s="2">
        <v>-30.349</v>
      </c>
      <c r="P287" s="2">
        <v>-4.927</v>
      </c>
      <c r="Q287" s="2">
        <v>0.53</v>
      </c>
      <c r="R287" s="6">
        <f t="shared" si="56"/>
        <v>0.22</v>
      </c>
      <c r="S287" s="2">
        <f t="shared" si="59"/>
        <v>3.521627975301897</v>
      </c>
      <c r="T287" s="2">
        <f t="shared" si="60"/>
        <v>-0.011991459158752438</v>
      </c>
      <c r="U287" s="3">
        <f t="shared" si="52"/>
        <v>-30.497868205231605</v>
      </c>
      <c r="V287" s="3">
        <f t="shared" si="53"/>
        <v>-4.986492974340534</v>
      </c>
      <c r="W287" s="3">
        <f t="shared" si="54"/>
        <v>0.528221436301554</v>
      </c>
      <c r="X287" s="2">
        <f>U287-U288</f>
        <v>-1.38340419536825</v>
      </c>
      <c r="Y287" s="2">
        <f>V287-V288</f>
        <v>1.8899923397834861</v>
      </c>
      <c r="Z287" s="2">
        <f>W287-W288</f>
        <v>-0.09832622720355322</v>
      </c>
      <c r="AA287" s="2">
        <f>X287/2+U288</f>
        <v>-29.80616610754748</v>
      </c>
      <c r="AB287" s="2">
        <f>Y287/2+V288</f>
        <v>-5.931489144232277</v>
      </c>
      <c r="AC287" s="2">
        <f>Z287/2+W288</f>
        <v>0.5773845499033307</v>
      </c>
      <c r="AE287" s="3">
        <f t="shared" si="61"/>
        <v>-29.80616610754748</v>
      </c>
      <c r="AF287" s="3">
        <f t="shared" si="62"/>
        <v>-5.931489144232277</v>
      </c>
      <c r="AG287" s="3">
        <f t="shared" si="63"/>
        <v>0.5773845499033307</v>
      </c>
      <c r="AH287" s="2">
        <f t="shared" si="64"/>
        <v>298</v>
      </c>
      <c r="AI287" s="2">
        <f t="shared" si="65"/>
        <v>1</v>
      </c>
      <c r="AL287" s="4">
        <v>286</v>
      </c>
      <c r="AM287" s="4">
        <v>4</v>
      </c>
      <c r="AN287" s="4">
        <v>11</v>
      </c>
      <c r="AO287" s="4">
        <v>13.1</v>
      </c>
    </row>
    <row r="288" spans="1:41" ht="12.75">
      <c r="A288" s="2" t="s">
        <v>33</v>
      </c>
      <c r="B288" s="2">
        <v>-19.782</v>
      </c>
      <c r="C288" s="2">
        <v>-0.706</v>
      </c>
      <c r="D288" s="2">
        <v>1.766</v>
      </c>
      <c r="E288" s="2" t="s">
        <v>35</v>
      </c>
      <c r="F288" s="2">
        <f t="shared" si="57"/>
        <v>298</v>
      </c>
      <c r="G288" s="2">
        <f t="shared" si="58"/>
        <v>2</v>
      </c>
      <c r="H288" s="2">
        <v>2</v>
      </c>
      <c r="I288" s="2">
        <f t="shared" si="55"/>
        <v>2</v>
      </c>
      <c r="J288" s="2">
        <v>0</v>
      </c>
      <c r="K288" s="2">
        <v>1.1</v>
      </c>
      <c r="L288" s="2">
        <v>237.1912</v>
      </c>
      <c r="M288" s="2">
        <v>100.2255</v>
      </c>
      <c r="N288" s="2">
        <v>11.028</v>
      </c>
      <c r="O288" s="2">
        <v>-28.981</v>
      </c>
      <c r="P288" s="2">
        <v>-6.788</v>
      </c>
      <c r="Q288" s="2">
        <v>0.627</v>
      </c>
      <c r="R288" s="6">
        <f t="shared" si="56"/>
        <v>0.22</v>
      </c>
      <c r="S288" s="2">
        <f t="shared" si="59"/>
        <v>3.7257906570807373</v>
      </c>
      <c r="T288" s="2">
        <f t="shared" si="60"/>
        <v>-0.0035421457169226844</v>
      </c>
      <c r="U288" s="3">
        <f t="shared" si="52"/>
        <v>-29.114464009863354</v>
      </c>
      <c r="V288" s="3">
        <f t="shared" si="53"/>
        <v>-6.87648531412402</v>
      </c>
      <c r="W288" s="3">
        <f t="shared" si="54"/>
        <v>0.6265476635051073</v>
      </c>
      <c r="AE288" s="3">
        <f t="shared" si="61"/>
        <v>-29.114464009863354</v>
      </c>
      <c r="AF288" s="3">
        <f t="shared" si="62"/>
        <v>-6.87648531412402</v>
      </c>
      <c r="AG288" s="3">
        <f t="shared" si="63"/>
        <v>0.6265476635051073</v>
      </c>
      <c r="AH288" s="2">
        <f t="shared" si="64"/>
        <v>298</v>
      </c>
      <c r="AI288" s="2">
        <f t="shared" si="65"/>
        <v>2</v>
      </c>
      <c r="AL288" s="4">
        <v>287</v>
      </c>
      <c r="AM288" s="4">
        <v>2</v>
      </c>
      <c r="AN288" s="4">
        <v>23</v>
      </c>
      <c r="AO288" s="4">
        <v>21.6</v>
      </c>
    </row>
    <row r="289" spans="1:41" ht="12.75">
      <c r="A289" s="2" t="s">
        <v>33</v>
      </c>
      <c r="B289" s="2">
        <v>-19.782</v>
      </c>
      <c r="C289" s="2">
        <v>-0.706</v>
      </c>
      <c r="D289" s="2">
        <v>1.766</v>
      </c>
      <c r="E289" s="2">
        <v>297</v>
      </c>
      <c r="F289" s="2">
        <f t="shared" si="57"/>
        <v>297</v>
      </c>
      <c r="G289" s="2">
        <f t="shared" si="58"/>
        <v>0</v>
      </c>
      <c r="H289" s="2">
        <v>6</v>
      </c>
      <c r="I289" s="2">
        <f t="shared" si="55"/>
        <v>6</v>
      </c>
      <c r="J289" s="2">
        <v>0</v>
      </c>
      <c r="K289" s="2">
        <v>1.1</v>
      </c>
      <c r="L289" s="2">
        <v>242.328</v>
      </c>
      <c r="M289" s="2">
        <v>99.4636</v>
      </c>
      <c r="N289" s="2">
        <v>13.107</v>
      </c>
      <c r="O289" s="2">
        <v>-30.097</v>
      </c>
      <c r="P289" s="2">
        <v>-8.792</v>
      </c>
      <c r="Q289" s="2">
        <v>0.777</v>
      </c>
      <c r="R289" s="6">
        <f t="shared" si="56"/>
        <v>0.17800000000000002</v>
      </c>
      <c r="S289" s="2">
        <f t="shared" si="59"/>
        <v>3.8064793227955374</v>
      </c>
      <c r="T289" s="2">
        <f t="shared" si="60"/>
        <v>0.008425751496927703</v>
      </c>
      <c r="U289" s="3">
        <f t="shared" si="52"/>
        <v>-30.206055955563873</v>
      </c>
      <c r="V289" s="3">
        <f t="shared" si="53"/>
        <v>-8.878093825637212</v>
      </c>
      <c r="W289" s="3">
        <f t="shared" si="54"/>
        <v>0.7771849011789378</v>
      </c>
      <c r="AE289" s="3">
        <f t="shared" si="61"/>
        <v>-30.206055955563873</v>
      </c>
      <c r="AF289" s="3">
        <f t="shared" si="62"/>
        <v>-8.878093825637212</v>
      </c>
      <c r="AG289" s="3">
        <f t="shared" si="63"/>
        <v>0.7771849011789378</v>
      </c>
      <c r="AH289" s="2">
        <f t="shared" si="64"/>
        <v>297</v>
      </c>
      <c r="AI289" s="2">
        <f t="shared" si="65"/>
        <v>0</v>
      </c>
      <c r="AL289" s="4">
        <v>288</v>
      </c>
      <c r="AM289" s="4">
        <v>2</v>
      </c>
      <c r="AN289" s="4">
        <v>11</v>
      </c>
      <c r="AO289" s="4">
        <v>6.8</v>
      </c>
    </row>
    <row r="290" spans="1:41" ht="12.75">
      <c r="A290" s="2" t="s">
        <v>33</v>
      </c>
      <c r="B290" s="2">
        <v>-19.782</v>
      </c>
      <c r="C290" s="2">
        <v>-0.706</v>
      </c>
      <c r="D290" s="2">
        <v>1.766</v>
      </c>
      <c r="E290" s="2">
        <v>296</v>
      </c>
      <c r="F290" s="2">
        <f t="shared" si="57"/>
        <v>296</v>
      </c>
      <c r="G290" s="2">
        <f t="shared" si="58"/>
        <v>0</v>
      </c>
      <c r="H290" s="2">
        <v>4</v>
      </c>
      <c r="I290" s="2">
        <f t="shared" si="55"/>
        <v>4</v>
      </c>
      <c r="J290" s="2">
        <v>0</v>
      </c>
      <c r="K290" s="2">
        <v>1.1</v>
      </c>
      <c r="L290" s="2">
        <v>256.0873</v>
      </c>
      <c r="M290" s="2">
        <v>98.6994</v>
      </c>
      <c r="N290" s="2">
        <v>12.19</v>
      </c>
      <c r="O290" s="2">
        <v>-27.538</v>
      </c>
      <c r="P290" s="2">
        <v>-10.107</v>
      </c>
      <c r="Q290" s="2">
        <v>0.915</v>
      </c>
      <c r="R290" s="6">
        <f t="shared" si="56"/>
        <v>0.154</v>
      </c>
      <c r="S290" s="2">
        <f t="shared" si="59"/>
        <v>4.022609901788228</v>
      </c>
      <c r="T290" s="2">
        <f t="shared" si="60"/>
        <v>0.020429777026294227</v>
      </c>
      <c r="U290" s="3">
        <f t="shared" si="52"/>
        <v>-27.618493987243536</v>
      </c>
      <c r="V290" s="3">
        <f t="shared" si="53"/>
        <v>-10.205186299172906</v>
      </c>
      <c r="W290" s="3">
        <f t="shared" si="54"/>
        <v>0.9165946419099362</v>
      </c>
      <c r="AE290" s="3">
        <f t="shared" si="61"/>
        <v>-27.618493987243536</v>
      </c>
      <c r="AF290" s="3">
        <f t="shared" si="62"/>
        <v>-10.205186299172906</v>
      </c>
      <c r="AG290" s="3">
        <f t="shared" si="63"/>
        <v>0.9165946419099362</v>
      </c>
      <c r="AH290" s="2">
        <f t="shared" si="64"/>
        <v>296</v>
      </c>
      <c r="AI290" s="2">
        <f t="shared" si="65"/>
        <v>0</v>
      </c>
      <c r="AL290" s="4">
        <v>289</v>
      </c>
      <c r="AM290" s="4">
        <v>2</v>
      </c>
      <c r="AN290" s="4">
        <v>14</v>
      </c>
      <c r="AO290" s="4">
        <v>9.6</v>
      </c>
    </row>
    <row r="291" spans="1:41" ht="12.75">
      <c r="A291" s="2" t="s">
        <v>33</v>
      </c>
      <c r="B291" s="2">
        <v>-19.782</v>
      </c>
      <c r="C291" s="2">
        <v>-0.706</v>
      </c>
      <c r="D291" s="2">
        <v>1.766</v>
      </c>
      <c r="E291" s="2">
        <v>295</v>
      </c>
      <c r="F291" s="2">
        <f t="shared" si="57"/>
        <v>295</v>
      </c>
      <c r="G291" s="2">
        <f t="shared" si="58"/>
        <v>0</v>
      </c>
      <c r="H291" s="2">
        <v>2</v>
      </c>
      <c r="I291" s="2">
        <f t="shared" si="55"/>
        <v>2</v>
      </c>
      <c r="J291" s="2">
        <v>0</v>
      </c>
      <c r="K291" s="2">
        <v>1.1</v>
      </c>
      <c r="L291" s="2">
        <v>269.2677</v>
      </c>
      <c r="M291" s="2">
        <v>99.3167</v>
      </c>
      <c r="N291" s="2">
        <v>10.183</v>
      </c>
      <c r="O291" s="2">
        <v>-24.509</v>
      </c>
      <c r="P291" s="2">
        <v>-9.725</v>
      </c>
      <c r="Q291" s="2">
        <v>0.775</v>
      </c>
      <c r="R291" s="6">
        <f t="shared" si="56"/>
        <v>0.15</v>
      </c>
      <c r="S291" s="2">
        <f t="shared" si="59"/>
        <v>4.229647140845102</v>
      </c>
      <c r="T291" s="2">
        <f t="shared" si="60"/>
        <v>0.010733251300989455</v>
      </c>
      <c r="U291" s="3">
        <f t="shared" si="52"/>
        <v>-24.56679522687921</v>
      </c>
      <c r="V291" s="3">
        <f t="shared" si="53"/>
        <v>-9.835532203865618</v>
      </c>
      <c r="W291" s="3">
        <f t="shared" si="54"/>
        <v>0.7760995778560004</v>
      </c>
      <c r="AE291" s="3">
        <f t="shared" si="61"/>
        <v>-24.56679522687921</v>
      </c>
      <c r="AF291" s="3">
        <f t="shared" si="62"/>
        <v>-9.835532203865618</v>
      </c>
      <c r="AG291" s="3">
        <f t="shared" si="63"/>
        <v>0.7760995778560004</v>
      </c>
      <c r="AH291" s="2">
        <f t="shared" si="64"/>
        <v>295</v>
      </c>
      <c r="AI291" s="2">
        <f t="shared" si="65"/>
        <v>0</v>
      </c>
      <c r="AL291" s="4">
        <v>290</v>
      </c>
      <c r="AM291" s="4">
        <v>2</v>
      </c>
      <c r="AN291" s="4">
        <v>11</v>
      </c>
      <c r="AO291" s="4">
        <v>9.2</v>
      </c>
    </row>
    <row r="292" spans="1:41" ht="12.75">
      <c r="A292" s="2" t="s">
        <v>33</v>
      </c>
      <c r="B292" s="2">
        <v>-19.782</v>
      </c>
      <c r="C292" s="2">
        <v>-0.706</v>
      </c>
      <c r="D292" s="2">
        <v>1.766</v>
      </c>
      <c r="E292" s="2">
        <v>294</v>
      </c>
      <c r="F292" s="2">
        <f t="shared" si="57"/>
        <v>294</v>
      </c>
      <c r="G292" s="2">
        <f t="shared" si="58"/>
        <v>0</v>
      </c>
      <c r="H292" s="2">
        <v>6</v>
      </c>
      <c r="I292" s="2">
        <f t="shared" si="55"/>
        <v>6</v>
      </c>
      <c r="J292" s="2">
        <v>0</v>
      </c>
      <c r="K292" s="2">
        <v>1.1</v>
      </c>
      <c r="L292" s="2">
        <v>252.189</v>
      </c>
      <c r="M292" s="2">
        <v>100.5538</v>
      </c>
      <c r="N292" s="2">
        <v>9.639</v>
      </c>
      <c r="O292" s="2">
        <v>-26.359</v>
      </c>
      <c r="P292" s="2">
        <v>-7.752</v>
      </c>
      <c r="Q292" s="2">
        <v>0.582</v>
      </c>
      <c r="R292" s="6">
        <f t="shared" si="56"/>
        <v>0.16</v>
      </c>
      <c r="S292" s="2">
        <f t="shared" si="59"/>
        <v>3.961375548580782</v>
      </c>
      <c r="T292" s="2">
        <f t="shared" si="60"/>
        <v>-0.008699070057790248</v>
      </c>
      <c r="U292" s="3">
        <f t="shared" si="52"/>
        <v>-26.447917277586008</v>
      </c>
      <c r="V292" s="3">
        <f t="shared" si="53"/>
        <v>-7.846846324041419</v>
      </c>
      <c r="W292" s="3">
        <f t="shared" si="54"/>
        <v>0.5814548044274008</v>
      </c>
      <c r="AE292" s="3">
        <f t="shared" si="61"/>
        <v>-26.447917277586008</v>
      </c>
      <c r="AF292" s="3">
        <f t="shared" si="62"/>
        <v>-7.846846324041419</v>
      </c>
      <c r="AG292" s="3">
        <f t="shared" si="63"/>
        <v>0.5814548044274008</v>
      </c>
      <c r="AH292" s="2">
        <f t="shared" si="64"/>
        <v>294</v>
      </c>
      <c r="AI292" s="2">
        <f t="shared" si="65"/>
        <v>0</v>
      </c>
      <c r="AL292" s="4">
        <v>291</v>
      </c>
      <c r="AM292" s="4">
        <v>4</v>
      </c>
      <c r="AN292" s="4">
        <v>11</v>
      </c>
      <c r="AO292" s="4">
        <v>21.4</v>
      </c>
    </row>
    <row r="293" spans="1:41" ht="12.75">
      <c r="A293" s="2" t="s">
        <v>33</v>
      </c>
      <c r="B293" s="2">
        <v>-19.782</v>
      </c>
      <c r="C293" s="2">
        <v>-0.706</v>
      </c>
      <c r="D293" s="2">
        <v>1.766</v>
      </c>
      <c r="E293" s="2">
        <v>303</v>
      </c>
      <c r="F293" s="2">
        <f t="shared" si="57"/>
        <v>303</v>
      </c>
      <c r="G293" s="2">
        <f t="shared" si="58"/>
        <v>0</v>
      </c>
      <c r="H293" s="2">
        <v>2</v>
      </c>
      <c r="I293" s="2">
        <f t="shared" si="55"/>
        <v>2</v>
      </c>
      <c r="J293" s="2">
        <v>0</v>
      </c>
      <c r="K293" s="2">
        <v>1.1</v>
      </c>
      <c r="L293" s="2">
        <v>243.6906</v>
      </c>
      <c r="M293" s="2">
        <v>101.4737</v>
      </c>
      <c r="N293" s="2">
        <v>7.509</v>
      </c>
      <c r="O293" s="2">
        <v>-25.589</v>
      </c>
      <c r="P293" s="2">
        <v>-5.463</v>
      </c>
      <c r="Q293" s="2">
        <v>0.492</v>
      </c>
      <c r="R293" s="6">
        <f t="shared" si="56"/>
        <v>0.149</v>
      </c>
      <c r="S293" s="2">
        <f t="shared" si="59"/>
        <v>3.8278829935444443</v>
      </c>
      <c r="T293" s="2">
        <f t="shared" si="60"/>
        <v>-0.023148825467976364</v>
      </c>
      <c r="U293" s="3">
        <f t="shared" si="52"/>
        <v>-25.685709009458122</v>
      </c>
      <c r="V293" s="3">
        <f t="shared" si="53"/>
        <v>-5.541837316402187</v>
      </c>
      <c r="W293" s="3">
        <f t="shared" si="54"/>
        <v>0.4904665601728406</v>
      </c>
      <c r="AE293" s="3">
        <f t="shared" si="61"/>
        <v>-25.685709009458122</v>
      </c>
      <c r="AF293" s="3">
        <f t="shared" si="62"/>
        <v>-5.541837316402187</v>
      </c>
      <c r="AG293" s="3">
        <f t="shared" si="63"/>
        <v>0.4904665601728406</v>
      </c>
      <c r="AH293" s="2">
        <f t="shared" si="64"/>
        <v>303</v>
      </c>
      <c r="AI293" s="2">
        <f t="shared" si="65"/>
        <v>0</v>
      </c>
      <c r="AL293" s="4">
        <v>292</v>
      </c>
      <c r="AM293" s="4">
        <v>2</v>
      </c>
      <c r="AN293" s="4">
        <v>11</v>
      </c>
      <c r="AO293" s="4">
        <v>10.5</v>
      </c>
    </row>
    <row r="294" spans="1:41" ht="12.75">
      <c r="A294" s="2" t="s">
        <v>33</v>
      </c>
      <c r="B294" s="2">
        <v>-19.782</v>
      </c>
      <c r="C294" s="2">
        <v>-0.706</v>
      </c>
      <c r="D294" s="2">
        <v>1.766</v>
      </c>
      <c r="E294" s="2">
        <v>304</v>
      </c>
      <c r="F294" s="2">
        <f t="shared" si="57"/>
        <v>304</v>
      </c>
      <c r="G294" s="2">
        <f t="shared" si="58"/>
        <v>0</v>
      </c>
      <c r="H294" s="2">
        <v>2</v>
      </c>
      <c r="I294" s="2">
        <f t="shared" si="55"/>
        <v>2</v>
      </c>
      <c r="J294" s="2">
        <v>0</v>
      </c>
      <c r="K294" s="2">
        <v>1.1</v>
      </c>
      <c r="L294" s="2">
        <v>250.2564</v>
      </c>
      <c r="M294" s="2">
        <v>101.9414</v>
      </c>
      <c r="N294" s="2">
        <v>6.18</v>
      </c>
      <c r="O294" s="2">
        <v>-24.132</v>
      </c>
      <c r="P294" s="2">
        <v>-5.091</v>
      </c>
      <c r="Q294" s="2">
        <v>0.478</v>
      </c>
      <c r="R294" s="6">
        <f t="shared" si="56"/>
        <v>0.20600000000000002</v>
      </c>
      <c r="S294" s="2">
        <f t="shared" si="59"/>
        <v>3.931018338769144</v>
      </c>
      <c r="T294" s="2">
        <f t="shared" si="60"/>
        <v>-0.030495439888396314</v>
      </c>
      <c r="U294" s="3">
        <f t="shared" si="52"/>
        <v>-24.239961607120243</v>
      </c>
      <c r="V294" s="3">
        <f t="shared" si="53"/>
        <v>-5.2000160872212735</v>
      </c>
      <c r="W294" s="3">
        <f t="shared" si="54"/>
        <v>0.47442684734310014</v>
      </c>
      <c r="AE294" s="3">
        <f t="shared" si="61"/>
        <v>-24.239961607120243</v>
      </c>
      <c r="AF294" s="3">
        <f t="shared" si="62"/>
        <v>-5.2000160872212735</v>
      </c>
      <c r="AG294" s="3">
        <f t="shared" si="63"/>
        <v>0.47442684734310014</v>
      </c>
      <c r="AH294" s="2">
        <f t="shared" si="64"/>
        <v>304</v>
      </c>
      <c r="AI294" s="2">
        <f t="shared" si="65"/>
        <v>0</v>
      </c>
      <c r="AL294" s="4">
        <v>293</v>
      </c>
      <c r="AM294" s="4">
        <v>2</v>
      </c>
      <c r="AN294" s="4">
        <v>11</v>
      </c>
      <c r="AO294" s="4">
        <v>21.4</v>
      </c>
    </row>
    <row r="295" spans="1:41" ht="12.75">
      <c r="A295" s="2" t="s">
        <v>33</v>
      </c>
      <c r="B295" s="2">
        <v>-19.782</v>
      </c>
      <c r="C295" s="2">
        <v>-0.706</v>
      </c>
      <c r="D295" s="2">
        <v>1.766</v>
      </c>
      <c r="E295" s="2">
        <v>290</v>
      </c>
      <c r="F295" s="2">
        <f t="shared" si="57"/>
        <v>290</v>
      </c>
      <c r="G295" s="2">
        <f t="shared" si="58"/>
        <v>0</v>
      </c>
      <c r="H295" s="2">
        <v>2</v>
      </c>
      <c r="I295" s="2">
        <f t="shared" si="55"/>
        <v>2</v>
      </c>
      <c r="J295" s="2">
        <v>0</v>
      </c>
      <c r="K295" s="2">
        <v>1.1</v>
      </c>
      <c r="L295" s="2">
        <v>300.7487</v>
      </c>
      <c r="M295" s="2">
        <v>102.6727</v>
      </c>
      <c r="N295" s="2">
        <v>6.925</v>
      </c>
      <c r="O295" s="2">
        <v>-19.7</v>
      </c>
      <c r="P295" s="2">
        <v>-7.624</v>
      </c>
      <c r="Q295" s="2">
        <v>0.376</v>
      </c>
      <c r="R295" s="6">
        <f t="shared" si="56"/>
        <v>0.092</v>
      </c>
      <c r="S295" s="2">
        <f t="shared" si="59"/>
        <v>4.724149532483403</v>
      </c>
      <c r="T295" s="2">
        <f t="shared" si="60"/>
        <v>-0.0419826734262474</v>
      </c>
      <c r="U295" s="3">
        <f t="shared" si="52"/>
        <v>-19.69950382214258</v>
      </c>
      <c r="V295" s="3">
        <f t="shared" si="53"/>
        <v>-7.720328389096869</v>
      </c>
      <c r="W295" s="3">
        <f t="shared" si="54"/>
        <v>0.3734247473903778</v>
      </c>
      <c r="AE295" s="3">
        <f t="shared" si="61"/>
        <v>-19.69950382214258</v>
      </c>
      <c r="AF295" s="3">
        <f t="shared" si="62"/>
        <v>-7.720328389096869</v>
      </c>
      <c r="AG295" s="3">
        <f t="shared" si="63"/>
        <v>0.3734247473903778</v>
      </c>
      <c r="AH295" s="2">
        <f t="shared" si="64"/>
        <v>290</v>
      </c>
      <c r="AI295" s="2">
        <f t="shared" si="65"/>
        <v>0</v>
      </c>
      <c r="AL295" s="4">
        <v>294</v>
      </c>
      <c r="AM295" s="4">
        <v>6</v>
      </c>
      <c r="AN295" s="4">
        <v>11</v>
      </c>
      <c r="AO295" s="4">
        <v>16</v>
      </c>
    </row>
    <row r="296" spans="1:41" ht="12.75">
      <c r="A296" s="2" t="s">
        <v>33</v>
      </c>
      <c r="B296" s="2">
        <v>-19.782</v>
      </c>
      <c r="C296" s="2">
        <v>-0.706</v>
      </c>
      <c r="D296" s="2">
        <v>1.766</v>
      </c>
      <c r="E296" s="2">
        <v>286</v>
      </c>
      <c r="F296" s="2">
        <f t="shared" si="57"/>
        <v>286</v>
      </c>
      <c r="G296" s="2">
        <f t="shared" si="58"/>
        <v>0</v>
      </c>
      <c r="H296" s="2">
        <v>4</v>
      </c>
      <c r="I296" s="2">
        <f t="shared" si="55"/>
        <v>4</v>
      </c>
      <c r="J296" s="2">
        <v>0</v>
      </c>
      <c r="K296" s="2">
        <v>1.1</v>
      </c>
      <c r="L296" s="2">
        <v>305.8061</v>
      </c>
      <c r="M296" s="2">
        <v>100.2251</v>
      </c>
      <c r="N296" s="2">
        <v>9.107</v>
      </c>
      <c r="O296" s="2">
        <v>-18.952</v>
      </c>
      <c r="P296" s="2">
        <v>-9.775</v>
      </c>
      <c r="Q296" s="2">
        <v>0.634</v>
      </c>
      <c r="R296" s="6">
        <f t="shared" si="56"/>
        <v>0.131</v>
      </c>
      <c r="S296" s="2">
        <f t="shared" si="59"/>
        <v>4.803590985914729</v>
      </c>
      <c r="T296" s="2">
        <f t="shared" si="60"/>
        <v>-0.003535862531615308</v>
      </c>
      <c r="U296" s="3">
        <f t="shared" si="52"/>
        <v>-18.942060302075596</v>
      </c>
      <c r="V296" s="3">
        <f t="shared" si="53"/>
        <v>-9.890113685016143</v>
      </c>
      <c r="W296" s="3">
        <f t="shared" si="54"/>
        <v>0.6335673685094008</v>
      </c>
      <c r="AE296" s="3">
        <f t="shared" si="61"/>
        <v>-18.942060302075596</v>
      </c>
      <c r="AF296" s="3">
        <f t="shared" si="62"/>
        <v>-9.890113685016143</v>
      </c>
      <c r="AG296" s="3">
        <f t="shared" si="63"/>
        <v>0.6335673685094008</v>
      </c>
      <c r="AH296" s="2">
        <f t="shared" si="64"/>
        <v>286</v>
      </c>
      <c r="AI296" s="2">
        <f t="shared" si="65"/>
        <v>0</v>
      </c>
      <c r="AL296" s="4">
        <v>295</v>
      </c>
      <c r="AM296" s="4">
        <v>2</v>
      </c>
      <c r="AN296" s="4">
        <v>23</v>
      </c>
      <c r="AO296" s="4">
        <v>15</v>
      </c>
    </row>
    <row r="297" spans="1:41" ht="12.75">
      <c r="A297" s="2" t="s">
        <v>33</v>
      </c>
      <c r="B297" s="2">
        <v>-19.782</v>
      </c>
      <c r="C297" s="2">
        <v>-0.706</v>
      </c>
      <c r="D297" s="2">
        <v>1.766</v>
      </c>
      <c r="E297" s="2">
        <v>346</v>
      </c>
      <c r="F297" s="2">
        <f t="shared" si="57"/>
        <v>346</v>
      </c>
      <c r="G297" s="2">
        <f t="shared" si="58"/>
        <v>0</v>
      </c>
      <c r="H297" s="2">
        <v>2</v>
      </c>
      <c r="I297" s="2">
        <f t="shared" si="55"/>
        <v>2</v>
      </c>
      <c r="J297" s="2">
        <v>0</v>
      </c>
      <c r="K297" s="2">
        <v>1.1</v>
      </c>
      <c r="L297" s="2">
        <v>171.6369</v>
      </c>
      <c r="M297" s="2">
        <v>100.7019</v>
      </c>
      <c r="N297" s="2">
        <v>8.497</v>
      </c>
      <c r="O297" s="2">
        <v>-27.449</v>
      </c>
      <c r="P297" s="2">
        <v>2.955</v>
      </c>
      <c r="Q297" s="2">
        <v>0.572</v>
      </c>
      <c r="R297" s="6">
        <f t="shared" si="56"/>
        <v>0.184</v>
      </c>
      <c r="S297" s="2">
        <f t="shared" si="59"/>
        <v>2.69606612062463</v>
      </c>
      <c r="T297" s="2">
        <f t="shared" si="60"/>
        <v>-0.011025419417773463</v>
      </c>
      <c r="U297" s="3">
        <f t="shared" si="52"/>
        <v>-27.577220608903584</v>
      </c>
      <c r="V297" s="3">
        <f t="shared" si="53"/>
        <v>3.016604562754446</v>
      </c>
      <c r="W297" s="3">
        <f t="shared" si="54"/>
        <v>0.5713045911749361</v>
      </c>
      <c r="AE297" s="3">
        <f t="shared" si="61"/>
        <v>-27.577220608903584</v>
      </c>
      <c r="AF297" s="3">
        <f t="shared" si="62"/>
        <v>3.016604562754446</v>
      </c>
      <c r="AG297" s="3">
        <f t="shared" si="63"/>
        <v>0.5713045911749361</v>
      </c>
      <c r="AH297" s="2">
        <f t="shared" si="64"/>
        <v>346</v>
      </c>
      <c r="AI297" s="2">
        <f t="shared" si="65"/>
        <v>0</v>
      </c>
      <c r="AL297" s="4">
        <v>296</v>
      </c>
      <c r="AM297" s="4">
        <v>4</v>
      </c>
      <c r="AN297" s="4">
        <v>11</v>
      </c>
      <c r="AO297" s="4">
        <v>15.4</v>
      </c>
    </row>
    <row r="298" spans="1:41" ht="12.75">
      <c r="A298" s="2" t="s">
        <v>33</v>
      </c>
      <c r="B298" s="2">
        <v>-19.782</v>
      </c>
      <c r="C298" s="2">
        <v>-0.706</v>
      </c>
      <c r="D298" s="2">
        <v>1.766</v>
      </c>
      <c r="E298" s="2">
        <v>347</v>
      </c>
      <c r="F298" s="2">
        <f t="shared" si="57"/>
        <v>347</v>
      </c>
      <c r="G298" s="2">
        <f t="shared" si="58"/>
        <v>0</v>
      </c>
      <c r="H298" s="2">
        <v>6</v>
      </c>
      <c r="I298" s="2">
        <f t="shared" si="55"/>
        <v>6</v>
      </c>
      <c r="J298" s="2">
        <v>0</v>
      </c>
      <c r="K298" s="2">
        <v>1.1</v>
      </c>
      <c r="L298" s="2">
        <v>136.2435</v>
      </c>
      <c r="M298" s="2">
        <v>99.9613</v>
      </c>
      <c r="N298" s="2">
        <v>11.348</v>
      </c>
      <c r="O298" s="2">
        <v>-25.899</v>
      </c>
      <c r="P298" s="2">
        <v>8.852</v>
      </c>
      <c r="Q298" s="2">
        <v>0.673</v>
      </c>
      <c r="R298" s="6">
        <f t="shared" si="56"/>
        <v>0.243</v>
      </c>
      <c r="S298" s="2">
        <f t="shared" si="59"/>
        <v>2.1401078934968054</v>
      </c>
      <c r="T298" s="2">
        <f t="shared" si="60"/>
        <v>0.0006078981784696236</v>
      </c>
      <c r="U298" s="3">
        <f t="shared" si="52"/>
        <v>-25.99161214778732</v>
      </c>
      <c r="V298" s="3">
        <f t="shared" si="53"/>
        <v>8.996553694079106</v>
      </c>
      <c r="W298" s="3">
        <f t="shared" si="54"/>
        <v>0.6729722877285338</v>
      </c>
      <c r="AE298" s="3">
        <f t="shared" si="61"/>
        <v>-25.99161214778732</v>
      </c>
      <c r="AF298" s="3">
        <f t="shared" si="62"/>
        <v>8.996553694079106</v>
      </c>
      <c r="AG298" s="3">
        <f t="shared" si="63"/>
        <v>0.6729722877285338</v>
      </c>
      <c r="AH298" s="2">
        <f t="shared" si="64"/>
        <v>347</v>
      </c>
      <c r="AI298" s="2">
        <f t="shared" si="65"/>
        <v>0</v>
      </c>
      <c r="AL298" s="4">
        <v>297</v>
      </c>
      <c r="AM298" s="4">
        <v>6</v>
      </c>
      <c r="AN298" s="4">
        <v>11</v>
      </c>
      <c r="AO298" s="4">
        <v>17.8</v>
      </c>
    </row>
    <row r="299" spans="1:41" ht="12.75">
      <c r="A299" s="2" t="s">
        <v>33</v>
      </c>
      <c r="B299" s="2">
        <v>-19.782</v>
      </c>
      <c r="C299" s="2">
        <v>-0.706</v>
      </c>
      <c r="D299" s="2">
        <v>1.766</v>
      </c>
      <c r="E299" s="2">
        <v>348</v>
      </c>
      <c r="F299" s="2">
        <f t="shared" si="57"/>
        <v>348</v>
      </c>
      <c r="G299" s="2">
        <f t="shared" si="58"/>
        <v>0</v>
      </c>
      <c r="H299" s="2">
        <v>2</v>
      </c>
      <c r="I299" s="2">
        <f t="shared" si="55"/>
        <v>2</v>
      </c>
      <c r="J299" s="2">
        <v>0</v>
      </c>
      <c r="K299" s="2">
        <v>1.1</v>
      </c>
      <c r="L299" s="2">
        <v>125.6297</v>
      </c>
      <c r="M299" s="2">
        <v>99.5472</v>
      </c>
      <c r="N299" s="2">
        <v>8.886</v>
      </c>
      <c r="O299" s="2">
        <v>-23.263</v>
      </c>
      <c r="P299" s="2">
        <v>7.469</v>
      </c>
      <c r="Q299" s="2">
        <v>0.729</v>
      </c>
      <c r="R299" s="6">
        <f t="shared" si="56"/>
        <v>0.184</v>
      </c>
      <c r="S299" s="2">
        <f t="shared" si="59"/>
        <v>1.9733867129634484</v>
      </c>
      <c r="T299" s="2">
        <f t="shared" si="60"/>
        <v>0.007112565767727119</v>
      </c>
      <c r="U299" s="3">
        <f t="shared" si="52"/>
        <v>-23.319107442742016</v>
      </c>
      <c r="V299" s="3">
        <f t="shared" si="53"/>
        <v>7.599993727169565</v>
      </c>
      <c r="W299" s="3">
        <f t="shared" si="54"/>
        <v>0.729856077061307</v>
      </c>
      <c r="AE299" s="3">
        <f t="shared" si="61"/>
        <v>-23.319107442742016</v>
      </c>
      <c r="AF299" s="3">
        <f t="shared" si="62"/>
        <v>7.599993727169565</v>
      </c>
      <c r="AG299" s="3">
        <f t="shared" si="63"/>
        <v>0.729856077061307</v>
      </c>
      <c r="AH299" s="2">
        <f t="shared" si="64"/>
        <v>348</v>
      </c>
      <c r="AI299" s="2">
        <f t="shared" si="65"/>
        <v>0</v>
      </c>
      <c r="AL299" s="4">
        <v>298</v>
      </c>
      <c r="AM299" s="4">
        <v>2</v>
      </c>
      <c r="AN299" s="4">
        <v>21</v>
      </c>
      <c r="AO299" s="4">
        <v>22</v>
      </c>
    </row>
    <row r="300" spans="1:41" ht="12.75">
      <c r="A300" s="2" t="s">
        <v>33</v>
      </c>
      <c r="B300" s="2">
        <v>-19.782</v>
      </c>
      <c r="C300" s="2">
        <v>-0.706</v>
      </c>
      <c r="D300" s="2">
        <v>1.766</v>
      </c>
      <c r="E300" s="2">
        <v>344</v>
      </c>
      <c r="F300" s="2">
        <f t="shared" si="57"/>
        <v>344</v>
      </c>
      <c r="G300" s="2">
        <f t="shared" si="58"/>
        <v>0</v>
      </c>
      <c r="H300" s="2">
        <v>2</v>
      </c>
      <c r="I300" s="2">
        <f t="shared" si="55"/>
        <v>2</v>
      </c>
      <c r="J300" s="2">
        <v>0</v>
      </c>
      <c r="K300" s="2">
        <v>1.1</v>
      </c>
      <c r="L300" s="2">
        <v>127.5289</v>
      </c>
      <c r="M300" s="2">
        <v>102.5951</v>
      </c>
      <c r="N300" s="2">
        <v>5.139</v>
      </c>
      <c r="O300" s="2">
        <v>-21.933</v>
      </c>
      <c r="P300" s="2">
        <v>3.956</v>
      </c>
      <c r="Q300" s="2">
        <v>0.457</v>
      </c>
      <c r="R300" s="6">
        <f t="shared" si="56"/>
        <v>0.28600000000000003</v>
      </c>
      <c r="S300" s="2">
        <f t="shared" si="59"/>
        <v>2.003219276801937</v>
      </c>
      <c r="T300" s="2">
        <f t="shared" si="60"/>
        <v>-0.04076373547665457</v>
      </c>
      <c r="U300" s="3">
        <f t="shared" si="52"/>
        <v>-22.014635414677358</v>
      </c>
      <c r="V300" s="3">
        <f t="shared" si="53"/>
        <v>4.131183816149472</v>
      </c>
      <c r="W300" s="3">
        <f t="shared" si="54"/>
        <v>0.4507455748432416</v>
      </c>
      <c r="AE300" s="3">
        <f t="shared" si="61"/>
        <v>-22.014635414677358</v>
      </c>
      <c r="AF300" s="3">
        <f t="shared" si="62"/>
        <v>4.131183816149472</v>
      </c>
      <c r="AG300" s="3">
        <f t="shared" si="63"/>
        <v>0.4507455748432416</v>
      </c>
      <c r="AH300" s="2">
        <f t="shared" si="64"/>
        <v>344</v>
      </c>
      <c r="AI300" s="2">
        <f t="shared" si="65"/>
        <v>0</v>
      </c>
      <c r="AL300" s="4">
        <v>299</v>
      </c>
      <c r="AM300" s="4">
        <v>6</v>
      </c>
      <c r="AN300" s="4">
        <v>14</v>
      </c>
      <c r="AO300" s="4">
        <v>23.7</v>
      </c>
    </row>
    <row r="301" spans="1:41" ht="12.75">
      <c r="A301" s="2" t="s">
        <v>33</v>
      </c>
      <c r="B301" s="2">
        <v>-19.782</v>
      </c>
      <c r="C301" s="2">
        <v>-0.706</v>
      </c>
      <c r="D301" s="2">
        <v>1.766</v>
      </c>
      <c r="E301" s="2">
        <v>343</v>
      </c>
      <c r="F301" s="2">
        <f t="shared" si="57"/>
        <v>343</v>
      </c>
      <c r="G301" s="2">
        <f t="shared" si="58"/>
        <v>0</v>
      </c>
      <c r="H301" s="2">
        <v>6</v>
      </c>
      <c r="I301" s="2">
        <f t="shared" si="55"/>
        <v>6</v>
      </c>
      <c r="J301" s="2">
        <v>0</v>
      </c>
      <c r="K301" s="2">
        <v>1.1</v>
      </c>
      <c r="L301" s="2">
        <v>114.2149</v>
      </c>
      <c r="M301" s="2">
        <v>101.1863</v>
      </c>
      <c r="N301" s="2">
        <v>5.895</v>
      </c>
      <c r="O301" s="2">
        <v>-21.087</v>
      </c>
      <c r="P301" s="2">
        <v>5.042</v>
      </c>
      <c r="Q301" s="2">
        <v>0.556</v>
      </c>
      <c r="R301" s="6">
        <f t="shared" si="56"/>
        <v>0.171</v>
      </c>
      <c r="S301" s="2">
        <f t="shared" si="59"/>
        <v>1.7940834538524644</v>
      </c>
      <c r="T301" s="2">
        <f t="shared" si="60"/>
        <v>-0.018634356824767995</v>
      </c>
      <c r="U301" s="3">
        <f t="shared" si="52"/>
        <v>-21.11713999148341</v>
      </c>
      <c r="V301" s="3">
        <f t="shared" si="53"/>
        <v>5.173770819426771</v>
      </c>
      <c r="W301" s="3">
        <f t="shared" si="54"/>
        <v>0.5545636784482812</v>
      </c>
      <c r="AE301" s="3">
        <f t="shared" si="61"/>
        <v>-21.11713999148341</v>
      </c>
      <c r="AF301" s="3">
        <f t="shared" si="62"/>
        <v>5.173770819426771</v>
      </c>
      <c r="AG301" s="3">
        <f t="shared" si="63"/>
        <v>0.5545636784482812</v>
      </c>
      <c r="AH301" s="2">
        <f t="shared" si="64"/>
        <v>343</v>
      </c>
      <c r="AI301" s="2">
        <f t="shared" si="65"/>
        <v>0</v>
      </c>
      <c r="AL301" s="4">
        <v>300</v>
      </c>
      <c r="AM301" s="4">
        <v>2</v>
      </c>
      <c r="AN301" s="4">
        <v>11</v>
      </c>
      <c r="AO301" s="4">
        <v>18.6</v>
      </c>
    </row>
    <row r="302" spans="1:41" ht="12.75">
      <c r="A302" s="2" t="s">
        <v>33</v>
      </c>
      <c r="B302" s="2">
        <v>-19.782</v>
      </c>
      <c r="C302" s="2">
        <v>-0.706</v>
      </c>
      <c r="D302" s="2">
        <v>1.766</v>
      </c>
      <c r="E302" s="2">
        <v>349</v>
      </c>
      <c r="F302" s="2">
        <f t="shared" si="57"/>
        <v>349</v>
      </c>
      <c r="G302" s="2">
        <f t="shared" si="58"/>
        <v>0</v>
      </c>
      <c r="H302" s="2">
        <v>4</v>
      </c>
      <c r="I302" s="2">
        <f t="shared" si="55"/>
        <v>4</v>
      </c>
      <c r="J302" s="2">
        <v>0</v>
      </c>
      <c r="K302" s="2">
        <v>1.1</v>
      </c>
      <c r="L302" s="2">
        <v>111.5787</v>
      </c>
      <c r="M302" s="2">
        <v>101.4383</v>
      </c>
      <c r="N302" s="2">
        <v>8.079</v>
      </c>
      <c r="O302" s="2">
        <v>-21.243</v>
      </c>
      <c r="P302" s="2">
        <v>7.237</v>
      </c>
      <c r="Q302" s="2">
        <v>0.484</v>
      </c>
      <c r="R302" s="6">
        <f t="shared" si="56"/>
        <v>0.063</v>
      </c>
      <c r="S302" s="2">
        <f t="shared" si="59"/>
        <v>1.7526741210854975</v>
      </c>
      <c r="T302" s="2">
        <f t="shared" si="60"/>
        <v>-0.022592763568291208</v>
      </c>
      <c r="U302" s="3">
        <f t="shared" si="52"/>
        <v>-21.257667719721145</v>
      </c>
      <c r="V302" s="3">
        <f t="shared" si="53"/>
        <v>7.317850644393088</v>
      </c>
      <c r="W302" s="3">
        <f t="shared" si="54"/>
        <v>0.4827769791859635</v>
      </c>
      <c r="AE302" s="3">
        <f t="shared" si="61"/>
        <v>-21.257667719721145</v>
      </c>
      <c r="AF302" s="3">
        <f t="shared" si="62"/>
        <v>7.317850644393088</v>
      </c>
      <c r="AG302" s="3">
        <f t="shared" si="63"/>
        <v>0.4827769791859635</v>
      </c>
      <c r="AH302" s="2">
        <f t="shared" si="64"/>
        <v>349</v>
      </c>
      <c r="AI302" s="2">
        <f t="shared" si="65"/>
        <v>0</v>
      </c>
      <c r="AL302" s="4">
        <v>301</v>
      </c>
      <c r="AM302" s="4">
        <v>2</v>
      </c>
      <c r="AN302" s="4">
        <v>11</v>
      </c>
      <c r="AO302" s="4">
        <v>16.3</v>
      </c>
    </row>
    <row r="303" spans="1:41" ht="12.75">
      <c r="A303" s="2" t="s">
        <v>33</v>
      </c>
      <c r="B303" s="2">
        <v>-19.782</v>
      </c>
      <c r="C303" s="2">
        <v>-0.706</v>
      </c>
      <c r="D303" s="2">
        <v>1.766</v>
      </c>
      <c r="E303" s="2">
        <v>351</v>
      </c>
      <c r="F303" s="2">
        <f t="shared" si="57"/>
        <v>351</v>
      </c>
      <c r="G303" s="2">
        <f t="shared" si="58"/>
        <v>0</v>
      </c>
      <c r="H303" s="2">
        <v>2</v>
      </c>
      <c r="I303" s="2">
        <f t="shared" si="55"/>
        <v>2</v>
      </c>
      <c r="J303" s="2">
        <v>0</v>
      </c>
      <c r="K303" s="2">
        <v>1.1</v>
      </c>
      <c r="L303" s="2">
        <v>108.6443</v>
      </c>
      <c r="M303" s="2">
        <v>100.2098</v>
      </c>
      <c r="N303" s="2">
        <v>11.252</v>
      </c>
      <c r="O303" s="2">
        <v>-21.305</v>
      </c>
      <c r="P303" s="2">
        <v>10.442</v>
      </c>
      <c r="Q303" s="2">
        <v>0.629</v>
      </c>
      <c r="R303" s="6">
        <f t="shared" si="56"/>
        <v>0.193</v>
      </c>
      <c r="S303" s="2">
        <f t="shared" si="59"/>
        <v>1.706580673672028</v>
      </c>
      <c r="T303" s="2">
        <f t="shared" si="60"/>
        <v>-0.003295530693615767</v>
      </c>
      <c r="U303" s="3">
        <f t="shared" si="52"/>
        <v>-21.32497784074227</v>
      </c>
      <c r="V303" s="3">
        <f t="shared" si="53"/>
        <v>10.58752073429633</v>
      </c>
      <c r="W303" s="3">
        <f t="shared" si="54"/>
        <v>0.6286007376195093</v>
      </c>
      <c r="AE303" s="3">
        <f t="shared" si="61"/>
        <v>-21.32497784074227</v>
      </c>
      <c r="AF303" s="3">
        <f t="shared" si="62"/>
        <v>10.58752073429633</v>
      </c>
      <c r="AG303" s="3">
        <f t="shared" si="63"/>
        <v>0.6286007376195093</v>
      </c>
      <c r="AH303" s="2">
        <f t="shared" si="64"/>
        <v>351</v>
      </c>
      <c r="AI303" s="2">
        <f t="shared" si="65"/>
        <v>0</v>
      </c>
      <c r="AL303" s="4">
        <v>302</v>
      </c>
      <c r="AM303" s="4">
        <v>2</v>
      </c>
      <c r="AN303" s="4">
        <v>11</v>
      </c>
      <c r="AO303" s="4">
        <v>17.8</v>
      </c>
    </row>
    <row r="304" spans="1:41" ht="12.75">
      <c r="A304" s="2" t="s">
        <v>33</v>
      </c>
      <c r="B304" s="2">
        <v>-19.782</v>
      </c>
      <c r="C304" s="2">
        <v>-0.706</v>
      </c>
      <c r="D304" s="2">
        <v>1.766</v>
      </c>
      <c r="E304" s="2">
        <v>350</v>
      </c>
      <c r="F304" s="2">
        <f t="shared" si="57"/>
        <v>350</v>
      </c>
      <c r="G304" s="2">
        <f t="shared" si="58"/>
        <v>0</v>
      </c>
      <c r="H304" s="2">
        <v>6</v>
      </c>
      <c r="I304" s="2">
        <f t="shared" si="55"/>
        <v>6</v>
      </c>
      <c r="J304" s="2">
        <v>0</v>
      </c>
      <c r="K304" s="2">
        <v>1.1</v>
      </c>
      <c r="L304" s="2">
        <v>119.1209</v>
      </c>
      <c r="M304" s="2">
        <v>100.2098</v>
      </c>
      <c r="N304" s="2">
        <v>12.251</v>
      </c>
      <c r="O304" s="2">
        <v>-23.406</v>
      </c>
      <c r="P304" s="2">
        <v>10.996</v>
      </c>
      <c r="Q304" s="2">
        <v>0.626</v>
      </c>
      <c r="R304" s="6">
        <f t="shared" si="56"/>
        <v>0.19</v>
      </c>
      <c r="S304" s="2">
        <f t="shared" si="59"/>
        <v>1.8711467216450222</v>
      </c>
      <c r="T304" s="2">
        <f t="shared" si="60"/>
        <v>-0.003295530693615767</v>
      </c>
      <c r="U304" s="3">
        <f t="shared" si="52"/>
        <v>-23.44939784063427</v>
      </c>
      <c r="V304" s="3">
        <f t="shared" si="53"/>
        <v>11.135002501806802</v>
      </c>
      <c r="W304" s="3">
        <f t="shared" si="54"/>
        <v>0.6253134517029089</v>
      </c>
      <c r="AE304" s="3">
        <f t="shared" si="61"/>
        <v>-23.44939784063427</v>
      </c>
      <c r="AF304" s="3">
        <f t="shared" si="62"/>
        <v>11.135002501806802</v>
      </c>
      <c r="AG304" s="3">
        <f t="shared" si="63"/>
        <v>0.6253134517029089</v>
      </c>
      <c r="AH304" s="2">
        <f t="shared" si="64"/>
        <v>350</v>
      </c>
      <c r="AI304" s="2">
        <f t="shared" si="65"/>
        <v>0</v>
      </c>
      <c r="AL304" s="4">
        <v>303</v>
      </c>
      <c r="AM304" s="4">
        <v>2</v>
      </c>
      <c r="AN304" s="4">
        <v>11</v>
      </c>
      <c r="AO304" s="4">
        <v>14.9</v>
      </c>
    </row>
    <row r="305" spans="1:41" ht="12.75">
      <c r="A305" s="2" t="s">
        <v>33</v>
      </c>
      <c r="B305" s="2">
        <v>-19.782</v>
      </c>
      <c r="C305" s="2">
        <v>-0.706</v>
      </c>
      <c r="D305" s="2">
        <v>1.766</v>
      </c>
      <c r="E305" s="2">
        <v>352</v>
      </c>
      <c r="F305" s="2">
        <f t="shared" si="57"/>
        <v>352</v>
      </c>
      <c r="G305" s="2">
        <f t="shared" si="58"/>
        <v>0</v>
      </c>
      <c r="H305" s="2">
        <v>6</v>
      </c>
      <c r="I305" s="2">
        <f t="shared" si="55"/>
        <v>6</v>
      </c>
      <c r="J305" s="2">
        <v>0</v>
      </c>
      <c r="K305" s="2">
        <v>1.1</v>
      </c>
      <c r="L305" s="2">
        <v>102.2731</v>
      </c>
      <c r="M305" s="2">
        <v>100.8844</v>
      </c>
      <c r="N305" s="2">
        <v>12.176</v>
      </c>
      <c r="O305" s="2">
        <v>-20.216</v>
      </c>
      <c r="P305" s="2">
        <v>11.461</v>
      </c>
      <c r="Q305" s="2">
        <v>0.497</v>
      </c>
      <c r="R305" s="6">
        <f t="shared" si="56"/>
        <v>0.14</v>
      </c>
      <c r="S305" s="2">
        <f t="shared" si="59"/>
        <v>1.6065020980992715</v>
      </c>
      <c r="T305" s="2">
        <f t="shared" si="60"/>
        <v>-0.013892122714174171</v>
      </c>
      <c r="U305" s="3">
        <f t="shared" si="52"/>
        <v>-20.22090252591782</v>
      </c>
      <c r="V305" s="3">
        <f t="shared" si="53"/>
        <v>11.580977000771574</v>
      </c>
      <c r="W305" s="3">
        <f t="shared" si="54"/>
        <v>0.49588253722405495</v>
      </c>
      <c r="AE305" s="3">
        <f t="shared" si="61"/>
        <v>-20.22090252591782</v>
      </c>
      <c r="AF305" s="3">
        <f t="shared" si="62"/>
        <v>11.580977000771574</v>
      </c>
      <c r="AG305" s="3">
        <f t="shared" si="63"/>
        <v>0.49588253722405495</v>
      </c>
      <c r="AH305" s="2">
        <f t="shared" si="64"/>
        <v>352</v>
      </c>
      <c r="AI305" s="2">
        <f t="shared" si="65"/>
        <v>0</v>
      </c>
      <c r="AL305" s="4">
        <v>304</v>
      </c>
      <c r="AM305" s="4">
        <v>2</v>
      </c>
      <c r="AN305" s="4">
        <v>11</v>
      </c>
      <c r="AO305" s="4">
        <v>20.6</v>
      </c>
    </row>
    <row r="306" spans="1:41" ht="12.75">
      <c r="A306" s="2" t="s">
        <v>33</v>
      </c>
      <c r="B306" s="2">
        <v>-19.782</v>
      </c>
      <c r="C306" s="2">
        <v>-0.706</v>
      </c>
      <c r="D306" s="2">
        <v>1.766</v>
      </c>
      <c r="E306" s="2">
        <v>353</v>
      </c>
      <c r="F306" s="2">
        <f t="shared" si="57"/>
        <v>353</v>
      </c>
      <c r="G306" s="2">
        <f t="shared" si="58"/>
        <v>0</v>
      </c>
      <c r="H306" s="2">
        <v>2</v>
      </c>
      <c r="I306" s="2">
        <f t="shared" si="55"/>
        <v>2</v>
      </c>
      <c r="J306" s="2">
        <v>0</v>
      </c>
      <c r="K306" s="2">
        <v>1.1</v>
      </c>
      <c r="L306" s="2">
        <v>97.2095</v>
      </c>
      <c r="M306" s="2">
        <v>100.7982</v>
      </c>
      <c r="N306" s="2">
        <v>12.148</v>
      </c>
      <c r="O306" s="2">
        <v>-19.249</v>
      </c>
      <c r="P306" s="2">
        <v>11.43</v>
      </c>
      <c r="Q306" s="2">
        <v>0.514</v>
      </c>
      <c r="R306" s="6">
        <f t="shared" si="56"/>
        <v>0.071</v>
      </c>
      <c r="S306" s="2">
        <f t="shared" si="59"/>
        <v>1.526963255295685</v>
      </c>
      <c r="T306" s="2">
        <f t="shared" si="60"/>
        <v>-0.012538096280476863</v>
      </c>
      <c r="U306" s="3">
        <f t="shared" si="52"/>
        <v>-19.245981951927085</v>
      </c>
      <c r="V306" s="3">
        <f t="shared" si="53"/>
        <v>11.514788895886507</v>
      </c>
      <c r="W306" s="3">
        <f t="shared" si="54"/>
        <v>0.513246106290459</v>
      </c>
      <c r="AE306" s="3">
        <f t="shared" si="61"/>
        <v>-19.245981951927085</v>
      </c>
      <c r="AF306" s="3">
        <f t="shared" si="62"/>
        <v>11.514788895886507</v>
      </c>
      <c r="AG306" s="3">
        <f t="shared" si="63"/>
        <v>0.513246106290459</v>
      </c>
      <c r="AH306" s="2">
        <f t="shared" si="64"/>
        <v>353</v>
      </c>
      <c r="AI306" s="2">
        <f t="shared" si="65"/>
        <v>0</v>
      </c>
      <c r="AL306" s="4">
        <v>305</v>
      </c>
      <c r="AM306" s="4">
        <v>2</v>
      </c>
      <c r="AN306" s="4">
        <v>11</v>
      </c>
      <c r="AO306" s="4">
        <v>8.5</v>
      </c>
    </row>
    <row r="307" spans="1:41" ht="12.75">
      <c r="A307" s="2" t="s">
        <v>33</v>
      </c>
      <c r="B307" s="2">
        <v>-19.782</v>
      </c>
      <c r="C307" s="2">
        <v>-0.706</v>
      </c>
      <c r="D307" s="2">
        <v>1.766</v>
      </c>
      <c r="E307" s="2">
        <v>400</v>
      </c>
      <c r="F307" s="2">
        <f t="shared" si="57"/>
        <v>400</v>
      </c>
      <c r="G307" s="2">
        <f t="shared" si="58"/>
        <v>0</v>
      </c>
      <c r="H307" s="2">
        <v>3</v>
      </c>
      <c r="I307" s="2">
        <f t="shared" si="55"/>
        <v>4</v>
      </c>
      <c r="J307" s="2">
        <v>0</v>
      </c>
      <c r="K307" s="2">
        <v>1.1</v>
      </c>
      <c r="L307" s="2">
        <v>95.7585</v>
      </c>
      <c r="M307" s="2">
        <v>98.9824</v>
      </c>
      <c r="N307" s="2">
        <v>14.202</v>
      </c>
      <c r="O307" s="2">
        <v>-18.836</v>
      </c>
      <c r="P307" s="2">
        <v>13.462</v>
      </c>
      <c r="Q307" s="2">
        <v>0.893</v>
      </c>
      <c r="R307" s="6">
        <f t="shared" si="56"/>
        <v>0.257</v>
      </c>
      <c r="S307" s="2">
        <f t="shared" si="59"/>
        <v>1.504171000593891</v>
      </c>
      <c r="T307" s="2">
        <f t="shared" si="60"/>
        <v>0.015984423421464777</v>
      </c>
      <c r="U307" s="3">
        <f t="shared" si="52"/>
        <v>-18.82472547282392</v>
      </c>
      <c r="V307" s="3">
        <f t="shared" si="53"/>
        <v>13.640761752065409</v>
      </c>
      <c r="W307" s="3">
        <f t="shared" si="54"/>
        <v>0.8950550255556202</v>
      </c>
      <c r="AE307" s="3">
        <f t="shared" si="61"/>
        <v>-18.82472547282392</v>
      </c>
      <c r="AF307" s="3">
        <f t="shared" si="62"/>
        <v>13.640761752065409</v>
      </c>
      <c r="AG307" s="3">
        <f t="shared" si="63"/>
        <v>0.8950550255556202</v>
      </c>
      <c r="AH307" s="2">
        <f t="shared" si="64"/>
        <v>400</v>
      </c>
      <c r="AI307" s="2">
        <f t="shared" si="65"/>
        <v>0</v>
      </c>
      <c r="AL307" s="4">
        <v>306</v>
      </c>
      <c r="AM307" s="4">
        <v>2</v>
      </c>
      <c r="AN307" s="4">
        <v>11</v>
      </c>
      <c r="AO307" s="4">
        <v>29.4</v>
      </c>
    </row>
    <row r="308" spans="1:41" ht="12.75">
      <c r="A308" s="2" t="s">
        <v>33</v>
      </c>
      <c r="B308" s="2">
        <v>-19.782</v>
      </c>
      <c r="C308" s="2">
        <v>-0.706</v>
      </c>
      <c r="D308" s="2">
        <v>1.766</v>
      </c>
      <c r="E308" s="2">
        <v>401</v>
      </c>
      <c r="F308" s="2">
        <f t="shared" si="57"/>
        <v>401</v>
      </c>
      <c r="G308" s="2">
        <f t="shared" si="58"/>
        <v>0</v>
      </c>
      <c r="H308" s="2">
        <v>6</v>
      </c>
      <c r="I308" s="2">
        <f t="shared" si="55"/>
        <v>6</v>
      </c>
      <c r="J308" s="2">
        <v>0</v>
      </c>
      <c r="K308" s="2">
        <v>1.1</v>
      </c>
      <c r="L308" s="2">
        <v>95.9534</v>
      </c>
      <c r="M308" s="2">
        <v>98.555</v>
      </c>
      <c r="N308" s="2">
        <v>17.569</v>
      </c>
      <c r="O308" s="2">
        <v>-18.666</v>
      </c>
      <c r="P308" s="2">
        <v>16.823</v>
      </c>
      <c r="Q308" s="2">
        <v>1.065</v>
      </c>
      <c r="R308" s="6">
        <f t="shared" si="56"/>
        <v>0.134</v>
      </c>
      <c r="S308" s="2">
        <f t="shared" si="59"/>
        <v>1.5072324826348145</v>
      </c>
      <c r="T308" s="2">
        <f t="shared" si="60"/>
        <v>0.022698006922186043</v>
      </c>
      <c r="U308" s="3">
        <f t="shared" si="52"/>
        <v>-18.658856105563505</v>
      </c>
      <c r="V308" s="3">
        <f t="shared" si="53"/>
        <v>16.93973659104096</v>
      </c>
      <c r="W308" s="3">
        <f t="shared" si="54"/>
        <v>1.0662676783945402</v>
      </c>
      <c r="AE308" s="3">
        <f t="shared" si="61"/>
        <v>-18.658856105563505</v>
      </c>
      <c r="AF308" s="3">
        <f t="shared" si="62"/>
        <v>16.93973659104096</v>
      </c>
      <c r="AG308" s="3">
        <f t="shared" si="63"/>
        <v>1.0662676783945402</v>
      </c>
      <c r="AH308" s="2">
        <f t="shared" si="64"/>
        <v>401</v>
      </c>
      <c r="AI308" s="2">
        <f t="shared" si="65"/>
        <v>0</v>
      </c>
      <c r="AL308" s="4">
        <v>307</v>
      </c>
      <c r="AM308" s="4">
        <v>4</v>
      </c>
      <c r="AN308" s="4">
        <v>14</v>
      </c>
      <c r="AO308" s="4">
        <v>17.7</v>
      </c>
    </row>
    <row r="309" spans="1:41" ht="12.75">
      <c r="A309" s="2" t="s">
        <v>33</v>
      </c>
      <c r="B309" s="2">
        <v>-19.782</v>
      </c>
      <c r="C309" s="2">
        <v>-0.706</v>
      </c>
      <c r="D309" s="2">
        <v>1.766</v>
      </c>
      <c r="E309" s="2">
        <v>402</v>
      </c>
      <c r="F309" s="2">
        <f t="shared" si="57"/>
        <v>402</v>
      </c>
      <c r="G309" s="2">
        <f t="shared" si="58"/>
        <v>0</v>
      </c>
      <c r="H309" s="2">
        <v>2</v>
      </c>
      <c r="I309" s="2">
        <f t="shared" si="55"/>
        <v>2</v>
      </c>
      <c r="J309" s="2">
        <v>0</v>
      </c>
      <c r="K309" s="2">
        <v>1.1</v>
      </c>
      <c r="L309" s="2">
        <v>96.8892</v>
      </c>
      <c r="M309" s="2">
        <v>98.6171</v>
      </c>
      <c r="N309" s="2">
        <v>19.522</v>
      </c>
      <c r="O309" s="2">
        <v>-18.828</v>
      </c>
      <c r="P309" s="2">
        <v>18.788</v>
      </c>
      <c r="Q309" s="2">
        <v>1.09</v>
      </c>
      <c r="R309" s="6">
        <f t="shared" si="56"/>
        <v>0.14</v>
      </c>
      <c r="S309" s="2">
        <f t="shared" si="59"/>
        <v>1.521931994660961</v>
      </c>
      <c r="T309" s="2">
        <f t="shared" si="60"/>
        <v>0.02172254240324656</v>
      </c>
      <c r="U309" s="3">
        <f t="shared" si="52"/>
        <v>-18.822815045261308</v>
      </c>
      <c r="V309" s="3">
        <f t="shared" si="53"/>
        <v>18.907926328031238</v>
      </c>
      <c r="W309" s="3">
        <f t="shared" si="54"/>
        <v>1.0915545812635048</v>
      </c>
      <c r="AE309" s="3">
        <f t="shared" si="61"/>
        <v>-18.822815045261308</v>
      </c>
      <c r="AF309" s="3">
        <f t="shared" si="62"/>
        <v>18.907926328031238</v>
      </c>
      <c r="AG309" s="3">
        <f t="shared" si="63"/>
        <v>1.0915545812635048</v>
      </c>
      <c r="AH309" s="2">
        <f t="shared" si="64"/>
        <v>402</v>
      </c>
      <c r="AI309" s="2">
        <f t="shared" si="65"/>
        <v>0</v>
      </c>
      <c r="AL309" s="4">
        <v>308</v>
      </c>
      <c r="AM309" s="4">
        <v>2</v>
      </c>
      <c r="AN309" s="4">
        <v>11</v>
      </c>
      <c r="AO309" s="4">
        <v>6.9</v>
      </c>
    </row>
    <row r="310" spans="1:41" ht="12.75">
      <c r="A310" s="2" t="s">
        <v>33</v>
      </c>
      <c r="B310" s="2">
        <v>-19.782</v>
      </c>
      <c r="C310" s="2">
        <v>-0.706</v>
      </c>
      <c r="D310" s="2">
        <v>1.766</v>
      </c>
      <c r="E310" s="2">
        <v>397</v>
      </c>
      <c r="F310" s="2">
        <f t="shared" si="57"/>
        <v>397</v>
      </c>
      <c r="G310" s="2">
        <f t="shared" si="58"/>
        <v>0</v>
      </c>
      <c r="H310" s="2">
        <v>2</v>
      </c>
      <c r="I310" s="2">
        <f t="shared" si="55"/>
        <v>2</v>
      </c>
      <c r="J310" s="2">
        <v>0</v>
      </c>
      <c r="K310" s="2">
        <v>1.1</v>
      </c>
      <c r="L310" s="2">
        <v>84.1729</v>
      </c>
      <c r="M310" s="2">
        <v>99.4156</v>
      </c>
      <c r="N310" s="2">
        <v>14.968</v>
      </c>
      <c r="O310" s="2">
        <v>-16.099</v>
      </c>
      <c r="P310" s="2">
        <v>13.801</v>
      </c>
      <c r="Q310" s="2">
        <v>0.804</v>
      </c>
      <c r="R310" s="6">
        <f t="shared" si="56"/>
        <v>0.11699999999999999</v>
      </c>
      <c r="S310" s="2">
        <f t="shared" si="59"/>
        <v>1.3221848213567415</v>
      </c>
      <c r="T310" s="2">
        <f t="shared" si="60"/>
        <v>0.00917973373378933</v>
      </c>
      <c r="U310" s="3">
        <f t="shared" si="52"/>
        <v>-16.0724569619446</v>
      </c>
      <c r="V310" s="3">
        <f t="shared" si="53"/>
        <v>13.906357412808765</v>
      </c>
      <c r="W310" s="3">
        <f t="shared" si="54"/>
        <v>0.8039373316591275</v>
      </c>
      <c r="AE310" s="3">
        <f t="shared" si="61"/>
        <v>-16.0724569619446</v>
      </c>
      <c r="AF310" s="3">
        <f t="shared" si="62"/>
        <v>13.906357412808765</v>
      </c>
      <c r="AG310" s="3">
        <f t="shared" si="63"/>
        <v>0.8039373316591275</v>
      </c>
      <c r="AH310" s="2">
        <f t="shared" si="64"/>
        <v>397</v>
      </c>
      <c r="AI310" s="2">
        <f t="shared" si="65"/>
        <v>0</v>
      </c>
      <c r="AL310" s="4">
        <v>309</v>
      </c>
      <c r="AM310" s="4">
        <v>2</v>
      </c>
      <c r="AN310" s="4">
        <v>11</v>
      </c>
      <c r="AO310" s="4">
        <v>28.9</v>
      </c>
    </row>
    <row r="311" spans="1:41" ht="12.75">
      <c r="A311" s="2" t="s">
        <v>33</v>
      </c>
      <c r="B311" s="2">
        <v>-19.782</v>
      </c>
      <c r="C311" s="2">
        <v>-0.706</v>
      </c>
      <c r="D311" s="2">
        <v>1.766</v>
      </c>
      <c r="E311" s="2">
        <v>359</v>
      </c>
      <c r="F311" s="2">
        <f t="shared" si="57"/>
        <v>359</v>
      </c>
      <c r="G311" s="2">
        <f t="shared" si="58"/>
        <v>0</v>
      </c>
      <c r="H311" s="2">
        <v>4</v>
      </c>
      <c r="I311" s="2">
        <f t="shared" si="55"/>
        <v>4</v>
      </c>
      <c r="J311" s="2">
        <v>0</v>
      </c>
      <c r="K311" s="2">
        <v>1.1</v>
      </c>
      <c r="L311" s="2">
        <v>68.6851</v>
      </c>
      <c r="M311" s="2">
        <v>101.2724</v>
      </c>
      <c r="N311" s="2">
        <v>10.131</v>
      </c>
      <c r="O311" s="2">
        <v>-14.998</v>
      </c>
      <c r="P311" s="2">
        <v>8.222</v>
      </c>
      <c r="Q311" s="2">
        <v>0.464</v>
      </c>
      <c r="R311" s="6">
        <f t="shared" si="56"/>
        <v>0.165</v>
      </c>
      <c r="S311" s="2">
        <f t="shared" si="59"/>
        <v>1.0789030278554017</v>
      </c>
      <c r="T311" s="2">
        <f t="shared" si="60"/>
        <v>-0.019986812462138515</v>
      </c>
      <c r="U311" s="3">
        <f t="shared" si="52"/>
        <v>-14.935562654388502</v>
      </c>
      <c r="V311" s="3">
        <f t="shared" si="53"/>
        <v>8.338855039388637</v>
      </c>
      <c r="W311" s="3">
        <f t="shared" si="54"/>
        <v>0.4618782817260625</v>
      </c>
      <c r="AE311" s="3">
        <f t="shared" si="61"/>
        <v>-14.935562654388502</v>
      </c>
      <c r="AF311" s="3">
        <f t="shared" si="62"/>
        <v>8.338855039388637</v>
      </c>
      <c r="AG311" s="3">
        <f t="shared" si="63"/>
        <v>0.4618782817260625</v>
      </c>
      <c r="AH311" s="2">
        <f t="shared" si="64"/>
        <v>359</v>
      </c>
      <c r="AI311" s="2">
        <f t="shared" si="65"/>
        <v>0</v>
      </c>
      <c r="AL311" s="4">
        <v>310</v>
      </c>
      <c r="AM311" s="4">
        <v>2</v>
      </c>
      <c r="AN311" s="4">
        <v>11</v>
      </c>
      <c r="AO311" s="4">
        <v>16.9</v>
      </c>
    </row>
    <row r="312" spans="1:41" ht="12.75">
      <c r="A312" s="2" t="s">
        <v>33</v>
      </c>
      <c r="B312" s="2">
        <v>-19.782</v>
      </c>
      <c r="C312" s="2">
        <v>-0.706</v>
      </c>
      <c r="D312" s="2">
        <v>1.766</v>
      </c>
      <c r="E312" s="2">
        <v>360</v>
      </c>
      <c r="F312" s="2">
        <f t="shared" si="57"/>
        <v>360</v>
      </c>
      <c r="G312" s="2">
        <f t="shared" si="58"/>
        <v>0</v>
      </c>
      <c r="H312" s="2">
        <v>6</v>
      </c>
      <c r="I312" s="2">
        <f t="shared" si="55"/>
        <v>6</v>
      </c>
      <c r="J312" s="2">
        <v>0</v>
      </c>
      <c r="K312" s="2">
        <v>1.1</v>
      </c>
      <c r="L312" s="2">
        <v>66.7192</v>
      </c>
      <c r="M312" s="2">
        <v>101.8279</v>
      </c>
      <c r="N312" s="2">
        <v>8.34</v>
      </c>
      <c r="O312" s="2">
        <v>-15.619</v>
      </c>
      <c r="P312" s="2">
        <v>6.517</v>
      </c>
      <c r="Q312" s="2">
        <v>0.427</v>
      </c>
      <c r="R312" s="6">
        <f t="shared" si="56"/>
        <v>0.205</v>
      </c>
      <c r="S312" s="2">
        <f t="shared" si="59"/>
        <v>1.0480227428669406</v>
      </c>
      <c r="T312" s="2">
        <f t="shared" si="60"/>
        <v>-0.028712586057483946</v>
      </c>
      <c r="U312" s="3">
        <f t="shared" si="52"/>
        <v>-15.543568207953252</v>
      </c>
      <c r="V312" s="3">
        <f t="shared" si="53"/>
        <v>6.649189310133606</v>
      </c>
      <c r="W312" s="3">
        <f t="shared" si="54"/>
        <v>0.4236272979312259</v>
      </c>
      <c r="AE312" s="3">
        <f t="shared" si="61"/>
        <v>-15.543568207953252</v>
      </c>
      <c r="AF312" s="3">
        <f t="shared" si="62"/>
        <v>6.649189310133606</v>
      </c>
      <c r="AG312" s="3">
        <f t="shared" si="63"/>
        <v>0.4236272979312259</v>
      </c>
      <c r="AH312" s="2">
        <f t="shared" si="64"/>
        <v>360</v>
      </c>
      <c r="AI312" s="2">
        <f t="shared" si="65"/>
        <v>0</v>
      </c>
      <c r="AL312" s="4">
        <v>311</v>
      </c>
      <c r="AM312" s="4">
        <v>2</v>
      </c>
      <c r="AN312" s="4">
        <v>11</v>
      </c>
      <c r="AO312" s="4">
        <v>20.6</v>
      </c>
    </row>
    <row r="313" spans="1:41" ht="12.75">
      <c r="A313" s="2" t="s">
        <v>33</v>
      </c>
      <c r="B313" s="2">
        <v>-19.782</v>
      </c>
      <c r="C313" s="2">
        <v>-0.706</v>
      </c>
      <c r="D313" s="2">
        <v>1.766</v>
      </c>
      <c r="E313" s="2">
        <v>361</v>
      </c>
      <c r="F313" s="2">
        <f t="shared" si="57"/>
        <v>361</v>
      </c>
      <c r="G313" s="2">
        <f t="shared" si="58"/>
        <v>0</v>
      </c>
      <c r="H313" s="2">
        <v>2</v>
      </c>
      <c r="I313" s="2">
        <f t="shared" si="55"/>
        <v>2</v>
      </c>
      <c r="J313" s="2">
        <v>0</v>
      </c>
      <c r="K313" s="2">
        <v>1.1</v>
      </c>
      <c r="L313" s="2">
        <v>52.2661</v>
      </c>
      <c r="M313" s="2">
        <v>103.7471</v>
      </c>
      <c r="N313" s="2">
        <v>9.035</v>
      </c>
      <c r="O313" s="2">
        <v>-13.635</v>
      </c>
      <c r="P313" s="2">
        <v>5.894</v>
      </c>
      <c r="Q313" s="2">
        <v>0.135</v>
      </c>
      <c r="R313" s="6">
        <f t="shared" si="56"/>
        <v>0.13699999999999998</v>
      </c>
      <c r="S313" s="2">
        <f t="shared" si="59"/>
        <v>0.8209939789589475</v>
      </c>
      <c r="T313" s="2">
        <f t="shared" si="60"/>
        <v>-0.05885930916133186</v>
      </c>
      <c r="U313" s="3">
        <f t="shared" si="52"/>
        <v>-13.554746009354297</v>
      </c>
      <c r="V313" s="3">
        <f t="shared" si="53"/>
        <v>5.981146876004443</v>
      </c>
      <c r="W313" s="3">
        <f t="shared" si="54"/>
        <v>0.13048361286517496</v>
      </c>
      <c r="AE313" s="3">
        <f t="shared" si="61"/>
        <v>-13.554746009354297</v>
      </c>
      <c r="AF313" s="3">
        <f t="shared" si="62"/>
        <v>5.981146876004443</v>
      </c>
      <c r="AG313" s="3">
        <f t="shared" si="63"/>
        <v>0.13048361286517496</v>
      </c>
      <c r="AH313" s="2">
        <f t="shared" si="64"/>
        <v>361</v>
      </c>
      <c r="AI313" s="2">
        <f t="shared" si="65"/>
        <v>0</v>
      </c>
      <c r="AL313" s="4">
        <v>312</v>
      </c>
      <c r="AM313" s="4">
        <v>4</v>
      </c>
      <c r="AN313" s="4">
        <v>22</v>
      </c>
      <c r="AO313" s="4">
        <v>5.8</v>
      </c>
    </row>
    <row r="314" spans="1:41" ht="12.75">
      <c r="A314" s="2" t="s">
        <v>33</v>
      </c>
      <c r="B314" s="2">
        <v>-19.782</v>
      </c>
      <c r="C314" s="2">
        <v>-0.706</v>
      </c>
      <c r="D314" s="2">
        <v>1.766</v>
      </c>
      <c r="E314" s="2">
        <v>362</v>
      </c>
      <c r="F314" s="2">
        <f t="shared" si="57"/>
        <v>362</v>
      </c>
      <c r="G314" s="2">
        <f t="shared" si="58"/>
        <v>0</v>
      </c>
      <c r="H314" s="2">
        <v>4</v>
      </c>
      <c r="I314" s="2">
        <f t="shared" si="55"/>
        <v>4</v>
      </c>
      <c r="J314" s="2">
        <v>0</v>
      </c>
      <c r="K314" s="2">
        <v>1.1</v>
      </c>
      <c r="L314" s="2">
        <v>41.5536</v>
      </c>
      <c r="M314" s="2">
        <v>101.8301</v>
      </c>
      <c r="N314" s="2">
        <v>8.376</v>
      </c>
      <c r="O314" s="2">
        <v>-13.13</v>
      </c>
      <c r="P314" s="2">
        <v>4.379</v>
      </c>
      <c r="Q314" s="2">
        <v>0.425</v>
      </c>
      <c r="R314" s="6">
        <f t="shared" si="56"/>
        <v>0.18600000000000003</v>
      </c>
      <c r="S314" s="2">
        <f t="shared" si="59"/>
        <v>0.6527224224510443</v>
      </c>
      <c r="T314" s="2">
        <f t="shared" si="60"/>
        <v>-0.028747143576673517</v>
      </c>
      <c r="U314" s="3">
        <f t="shared" si="52"/>
        <v>-13.017019156812216</v>
      </c>
      <c r="V314" s="3">
        <f t="shared" si="53"/>
        <v>4.465889133662182</v>
      </c>
      <c r="W314" s="3">
        <f t="shared" si="54"/>
        <v>0.4225739720897601</v>
      </c>
      <c r="AE314" s="3">
        <f t="shared" si="61"/>
        <v>-13.017019156812216</v>
      </c>
      <c r="AF314" s="3">
        <f t="shared" si="62"/>
        <v>4.465889133662182</v>
      </c>
      <c r="AG314" s="3">
        <f t="shared" si="63"/>
        <v>0.4225739720897601</v>
      </c>
      <c r="AH314" s="2">
        <f t="shared" si="64"/>
        <v>362</v>
      </c>
      <c r="AI314" s="2">
        <f t="shared" si="65"/>
        <v>0</v>
      </c>
      <c r="AL314" s="4">
        <v>313</v>
      </c>
      <c r="AM314" s="4">
        <v>2</v>
      </c>
      <c r="AN314" s="4">
        <v>11</v>
      </c>
      <c r="AO314" s="4">
        <v>28.8</v>
      </c>
    </row>
    <row r="315" spans="1:41" ht="12.75">
      <c r="A315" s="2" t="s">
        <v>33</v>
      </c>
      <c r="B315" s="2">
        <v>-19.782</v>
      </c>
      <c r="C315" s="2">
        <v>-0.706</v>
      </c>
      <c r="D315" s="2">
        <v>1.766</v>
      </c>
      <c r="E315" s="2">
        <v>337</v>
      </c>
      <c r="F315" s="2">
        <f t="shared" si="57"/>
        <v>337</v>
      </c>
      <c r="G315" s="2">
        <f t="shared" si="58"/>
        <v>0</v>
      </c>
      <c r="H315" s="2">
        <v>2</v>
      </c>
      <c r="I315" s="2">
        <f t="shared" si="55"/>
        <v>2</v>
      </c>
      <c r="J315" s="2">
        <v>0</v>
      </c>
      <c r="K315" s="2">
        <v>1.1</v>
      </c>
      <c r="L315" s="2">
        <v>31.2182</v>
      </c>
      <c r="M315" s="2">
        <v>103.3512</v>
      </c>
      <c r="N315" s="2">
        <v>6.417</v>
      </c>
      <c r="O315" s="2">
        <v>-14.128</v>
      </c>
      <c r="P315" s="2">
        <v>2.312</v>
      </c>
      <c r="Q315" s="2">
        <v>0.328</v>
      </c>
      <c r="R315" s="6">
        <f t="shared" si="56"/>
        <v>0.14800000000000002</v>
      </c>
      <c r="S315" s="2">
        <f t="shared" si="59"/>
        <v>0.4903743388914844</v>
      </c>
      <c r="T315" s="2">
        <f t="shared" si="60"/>
        <v>-0.05264052650355078</v>
      </c>
      <c r="U315" s="3">
        <f t="shared" si="52"/>
        <v>-14.019806347140332</v>
      </c>
      <c r="V315" s="3">
        <f t="shared" si="53"/>
        <v>2.3702570362444653</v>
      </c>
      <c r="W315" s="3">
        <f t="shared" si="54"/>
        <v>0.324468125701753</v>
      </c>
      <c r="AE315" s="3">
        <f t="shared" si="61"/>
        <v>-14.019806347140332</v>
      </c>
      <c r="AF315" s="3">
        <f t="shared" si="62"/>
        <v>2.3702570362444653</v>
      </c>
      <c r="AG315" s="3">
        <f t="shared" si="63"/>
        <v>0.324468125701753</v>
      </c>
      <c r="AH315" s="2">
        <f t="shared" si="64"/>
        <v>337</v>
      </c>
      <c r="AI315" s="2">
        <f t="shared" si="65"/>
        <v>0</v>
      </c>
      <c r="AL315" s="4">
        <v>314</v>
      </c>
      <c r="AM315" s="4">
        <v>2</v>
      </c>
      <c r="AN315" s="4">
        <v>11</v>
      </c>
      <c r="AO315" s="4">
        <v>8</v>
      </c>
    </row>
    <row r="316" spans="1:41" ht="12.75">
      <c r="A316" s="2" t="s">
        <v>33</v>
      </c>
      <c r="B316" s="2">
        <v>-19.782</v>
      </c>
      <c r="C316" s="2">
        <v>-0.706</v>
      </c>
      <c r="D316" s="2">
        <v>1.766</v>
      </c>
      <c r="E316" s="2">
        <v>363</v>
      </c>
      <c r="F316" s="2">
        <f t="shared" si="57"/>
        <v>363</v>
      </c>
      <c r="G316" s="2">
        <f t="shared" si="58"/>
        <v>0</v>
      </c>
      <c r="H316" s="2">
        <v>2</v>
      </c>
      <c r="I316" s="2">
        <f t="shared" si="55"/>
        <v>2</v>
      </c>
      <c r="J316" s="2">
        <v>0</v>
      </c>
      <c r="K316" s="2">
        <v>1.1</v>
      </c>
      <c r="L316" s="2">
        <v>32.9539</v>
      </c>
      <c r="M316" s="2">
        <v>103.1739</v>
      </c>
      <c r="N316" s="2">
        <v>8.047</v>
      </c>
      <c r="O316" s="2">
        <v>-12.797</v>
      </c>
      <c r="P316" s="2">
        <v>3.271</v>
      </c>
      <c r="Q316" s="2">
        <v>0.265</v>
      </c>
      <c r="R316" s="6">
        <f t="shared" si="56"/>
        <v>0.095</v>
      </c>
      <c r="S316" s="2">
        <f t="shared" si="59"/>
        <v>0.5176386507356634</v>
      </c>
      <c r="T316" s="2">
        <f t="shared" si="60"/>
        <v>-0.04985550461614352</v>
      </c>
      <c r="U316" s="3">
        <f t="shared" si="52"/>
        <v>-12.713304382933412</v>
      </c>
      <c r="V316" s="3">
        <f t="shared" si="53"/>
        <v>3.319131547522646</v>
      </c>
      <c r="W316" s="3">
        <f t="shared" si="54"/>
        <v>0.2626117747246117</v>
      </c>
      <c r="AE316" s="3">
        <f t="shared" si="61"/>
        <v>-12.713304382933412</v>
      </c>
      <c r="AF316" s="3">
        <f t="shared" si="62"/>
        <v>3.319131547522646</v>
      </c>
      <c r="AG316" s="3">
        <f t="shared" si="63"/>
        <v>0.2626117747246117</v>
      </c>
      <c r="AH316" s="2">
        <f t="shared" si="64"/>
        <v>363</v>
      </c>
      <c r="AI316" s="2">
        <f t="shared" si="65"/>
        <v>0</v>
      </c>
      <c r="AL316" s="4">
        <v>315</v>
      </c>
      <c r="AM316" s="4">
        <v>2</v>
      </c>
      <c r="AN316" s="4">
        <v>11</v>
      </c>
      <c r="AO316" s="4">
        <v>28.8</v>
      </c>
    </row>
    <row r="317" spans="1:41" ht="12.75">
      <c r="A317" s="2" t="s">
        <v>33</v>
      </c>
      <c r="B317" s="2">
        <v>-19.782</v>
      </c>
      <c r="C317" s="2">
        <v>-0.706</v>
      </c>
      <c r="D317" s="2">
        <v>1.766</v>
      </c>
      <c r="E317" s="2">
        <v>338</v>
      </c>
      <c r="F317" s="2">
        <f t="shared" si="57"/>
        <v>338</v>
      </c>
      <c r="G317" s="2">
        <f t="shared" si="58"/>
        <v>0</v>
      </c>
      <c r="H317" s="2">
        <v>6</v>
      </c>
      <c r="I317" s="2">
        <f t="shared" si="55"/>
        <v>6</v>
      </c>
      <c r="J317" s="2">
        <v>0</v>
      </c>
      <c r="K317" s="2">
        <v>1.1</v>
      </c>
      <c r="L317" s="2">
        <v>63.4308</v>
      </c>
      <c r="M317" s="2">
        <v>103.9483</v>
      </c>
      <c r="N317" s="2">
        <v>5.496</v>
      </c>
      <c r="O317" s="2">
        <v>-16.801</v>
      </c>
      <c r="P317" s="2">
        <v>3.899</v>
      </c>
      <c r="Q317" s="2">
        <v>0.326</v>
      </c>
      <c r="R317" s="6">
        <f t="shared" si="56"/>
        <v>0.23600000000000002</v>
      </c>
      <c r="S317" s="2">
        <f t="shared" si="59"/>
        <v>0.9963686764566173</v>
      </c>
      <c r="T317" s="2">
        <f t="shared" si="60"/>
        <v>-0.062019751370843146</v>
      </c>
      <c r="U317" s="3">
        <f t="shared" si="52"/>
        <v>-16.710357675163113</v>
      </c>
      <c r="V317" s="3">
        <f t="shared" si="53"/>
        <v>4.039805517822328</v>
      </c>
      <c r="W317" s="3">
        <f t="shared" si="54"/>
        <v>0.3180442816326159</v>
      </c>
      <c r="AE317" s="3">
        <f t="shared" si="61"/>
        <v>-16.710357675163113</v>
      </c>
      <c r="AF317" s="3">
        <f t="shared" si="62"/>
        <v>4.039805517822328</v>
      </c>
      <c r="AG317" s="3">
        <f t="shared" si="63"/>
        <v>0.3180442816326159</v>
      </c>
      <c r="AH317" s="2">
        <f t="shared" si="64"/>
        <v>338</v>
      </c>
      <c r="AI317" s="2">
        <f t="shared" si="65"/>
        <v>0</v>
      </c>
      <c r="AL317" s="4">
        <v>316</v>
      </c>
      <c r="AM317" s="4">
        <v>2</v>
      </c>
      <c r="AN317" s="4">
        <v>11</v>
      </c>
      <c r="AO317" s="4">
        <v>17.8</v>
      </c>
    </row>
    <row r="318" spans="1:41" ht="12.75">
      <c r="A318" s="2" t="s">
        <v>33</v>
      </c>
      <c r="B318" s="2">
        <v>-19.782</v>
      </c>
      <c r="C318" s="2">
        <v>-0.706</v>
      </c>
      <c r="D318" s="2">
        <v>1.766</v>
      </c>
      <c r="E318" s="2">
        <v>342</v>
      </c>
      <c r="F318" s="2">
        <f t="shared" si="57"/>
        <v>342</v>
      </c>
      <c r="G318" s="2">
        <f t="shared" si="58"/>
        <v>0</v>
      </c>
      <c r="H318" s="2">
        <v>4</v>
      </c>
      <c r="I318" s="2">
        <f t="shared" si="55"/>
        <v>4</v>
      </c>
      <c r="J318" s="2">
        <v>0</v>
      </c>
      <c r="K318" s="2">
        <v>1.1</v>
      </c>
      <c r="L318" s="2">
        <v>95.9215</v>
      </c>
      <c r="M318" s="2">
        <v>106.0618</v>
      </c>
      <c r="N318" s="2">
        <v>4.023</v>
      </c>
      <c r="O318" s="2">
        <v>-19.525</v>
      </c>
      <c r="P318" s="2">
        <v>3.291</v>
      </c>
      <c r="Q318" s="2">
        <v>0.284</v>
      </c>
      <c r="R318" s="6">
        <f t="shared" si="56"/>
        <v>0.162</v>
      </c>
      <c r="S318" s="2">
        <f t="shared" si="59"/>
        <v>1.5067313986065667</v>
      </c>
      <c r="T318" s="2">
        <f t="shared" si="60"/>
        <v>-0.09521853173765327</v>
      </c>
      <c r="U318" s="3">
        <f t="shared" si="52"/>
        <v>-19.5172609827467</v>
      </c>
      <c r="V318" s="3">
        <f t="shared" si="53"/>
        <v>3.420699815522535</v>
      </c>
      <c r="W318" s="3">
        <f t="shared" si="54"/>
        <v>0.2758133789871373</v>
      </c>
      <c r="AE318" s="3">
        <f t="shared" si="61"/>
        <v>-19.5172609827467</v>
      </c>
      <c r="AF318" s="3">
        <f t="shared" si="62"/>
        <v>3.420699815522535</v>
      </c>
      <c r="AG318" s="3">
        <f t="shared" si="63"/>
        <v>0.2758133789871373</v>
      </c>
      <c r="AH318" s="2">
        <f t="shared" si="64"/>
        <v>342</v>
      </c>
      <c r="AI318" s="2">
        <f t="shared" si="65"/>
        <v>0</v>
      </c>
      <c r="AL318" s="4">
        <v>317</v>
      </c>
      <c r="AM318" s="4">
        <v>2</v>
      </c>
      <c r="AN318" s="4">
        <v>11</v>
      </c>
      <c r="AO318" s="4">
        <v>18.4</v>
      </c>
    </row>
    <row r="319" spans="1:41" ht="12.75">
      <c r="A319" s="2" t="s">
        <v>33</v>
      </c>
      <c r="B319" s="2">
        <v>-19.782</v>
      </c>
      <c r="C319" s="2">
        <v>-0.706</v>
      </c>
      <c r="D319" s="2">
        <v>1.766</v>
      </c>
      <c r="E319" s="2">
        <v>340</v>
      </c>
      <c r="F319" s="2">
        <f t="shared" si="57"/>
        <v>340</v>
      </c>
      <c r="G319" s="2">
        <f t="shared" si="58"/>
        <v>0</v>
      </c>
      <c r="H319" s="2">
        <v>2</v>
      </c>
      <c r="I319" s="2">
        <f t="shared" si="55"/>
        <v>2</v>
      </c>
      <c r="J319" s="2">
        <v>0</v>
      </c>
      <c r="K319" s="2">
        <v>1.1</v>
      </c>
      <c r="L319" s="2">
        <v>15.5008</v>
      </c>
      <c r="M319" s="2">
        <v>110.6799</v>
      </c>
      <c r="N319" s="2">
        <v>2.201</v>
      </c>
      <c r="O319" s="2">
        <v>-17.675</v>
      </c>
      <c r="P319" s="2">
        <v>-0.182</v>
      </c>
      <c r="Q319" s="2">
        <v>0.299</v>
      </c>
      <c r="R319" s="6">
        <f t="shared" si="56"/>
        <v>0.091</v>
      </c>
      <c r="S319" s="2">
        <f t="shared" si="59"/>
        <v>0.24348599702382334</v>
      </c>
      <c r="T319" s="2">
        <f t="shared" si="60"/>
        <v>-0.1677594769053683</v>
      </c>
      <c r="U319" s="3">
        <f t="shared" si="52"/>
        <v>-17.58452763933311</v>
      </c>
      <c r="V319" s="3">
        <f t="shared" si="53"/>
        <v>-0.16011571066949415</v>
      </c>
      <c r="W319" s="3">
        <f t="shared" si="54"/>
        <v>0.29089358106342034</v>
      </c>
      <c r="AE319" s="3">
        <f t="shared" si="61"/>
        <v>-17.58452763933311</v>
      </c>
      <c r="AF319" s="3">
        <f t="shared" si="62"/>
        <v>-0.16011571066949415</v>
      </c>
      <c r="AG319" s="3">
        <f t="shared" si="63"/>
        <v>0.29089358106342034</v>
      </c>
      <c r="AH319" s="2">
        <f t="shared" si="64"/>
        <v>340</v>
      </c>
      <c r="AI319" s="2">
        <f t="shared" si="65"/>
        <v>0</v>
      </c>
      <c r="AL319" s="4">
        <v>318</v>
      </c>
      <c r="AM319" s="4">
        <v>2</v>
      </c>
      <c r="AN319" s="4">
        <v>11</v>
      </c>
      <c r="AO319" s="4">
        <v>24</v>
      </c>
    </row>
    <row r="320" spans="1:41" ht="12.75">
      <c r="A320" s="2" t="s">
        <v>33</v>
      </c>
      <c r="B320" s="2">
        <v>-19.782</v>
      </c>
      <c r="C320" s="2">
        <v>-0.706</v>
      </c>
      <c r="D320" s="2">
        <v>1.766</v>
      </c>
      <c r="E320" s="2">
        <v>354</v>
      </c>
      <c r="F320" s="2">
        <f t="shared" si="57"/>
        <v>354</v>
      </c>
      <c r="G320" s="2">
        <f t="shared" si="58"/>
        <v>0</v>
      </c>
      <c r="H320" s="2">
        <v>4</v>
      </c>
      <c r="I320" s="2">
        <f t="shared" si="55"/>
        <v>4</v>
      </c>
      <c r="J320" s="2">
        <v>0</v>
      </c>
      <c r="K320" s="2">
        <v>1.1</v>
      </c>
      <c r="L320" s="2">
        <v>98.2158</v>
      </c>
      <c r="M320" s="2">
        <v>100.7455</v>
      </c>
      <c r="N320" s="2">
        <v>8.1</v>
      </c>
      <c r="O320" s="2">
        <v>-19.555</v>
      </c>
      <c r="P320" s="2">
        <v>7.39</v>
      </c>
      <c r="Q320" s="2">
        <v>0.571</v>
      </c>
      <c r="R320" s="6">
        <f t="shared" si="56"/>
        <v>0.18600000000000003</v>
      </c>
      <c r="S320" s="2">
        <f t="shared" si="59"/>
        <v>1.542770178732222</v>
      </c>
      <c r="T320" s="2">
        <f t="shared" si="60"/>
        <v>-0.011710286616256171</v>
      </c>
      <c r="U320" s="3">
        <f t="shared" si="52"/>
        <v>-19.551026540985</v>
      </c>
      <c r="V320" s="3">
        <f t="shared" si="53"/>
        <v>7.533197961761141</v>
      </c>
      <c r="W320" s="3">
        <f t="shared" si="54"/>
        <v>0.5700598145140274</v>
      </c>
      <c r="AE320" s="3">
        <f t="shared" si="61"/>
        <v>-19.551026540985</v>
      </c>
      <c r="AF320" s="3">
        <f t="shared" si="62"/>
        <v>7.533197961761141</v>
      </c>
      <c r="AG320" s="3">
        <f t="shared" si="63"/>
        <v>0.5700598145140274</v>
      </c>
      <c r="AH320" s="2">
        <f t="shared" si="64"/>
        <v>354</v>
      </c>
      <c r="AI320" s="2">
        <f t="shared" si="65"/>
        <v>0</v>
      </c>
      <c r="AL320" s="4">
        <v>319</v>
      </c>
      <c r="AM320" s="4">
        <v>2</v>
      </c>
      <c r="AN320" s="4">
        <v>11</v>
      </c>
      <c r="AO320" s="4">
        <v>7.8</v>
      </c>
    </row>
    <row r="321" spans="1:41" ht="12.75">
      <c r="A321" s="2" t="s">
        <v>33</v>
      </c>
      <c r="B321" s="2">
        <v>-19.782</v>
      </c>
      <c r="C321" s="2">
        <v>-0.706</v>
      </c>
      <c r="D321" s="2">
        <v>1.766</v>
      </c>
      <c r="E321" s="2">
        <v>394</v>
      </c>
      <c r="F321" s="2">
        <f t="shared" si="57"/>
        <v>394</v>
      </c>
      <c r="G321" s="2">
        <f t="shared" si="58"/>
        <v>0</v>
      </c>
      <c r="H321" s="2">
        <v>2</v>
      </c>
      <c r="I321" s="2">
        <f t="shared" si="55"/>
        <v>2</v>
      </c>
      <c r="J321" s="2">
        <v>0</v>
      </c>
      <c r="K321" s="2">
        <v>1.1</v>
      </c>
      <c r="L321" s="2">
        <v>58.8504</v>
      </c>
      <c r="M321" s="2">
        <v>101.6268</v>
      </c>
      <c r="N321" s="2">
        <v>12.112</v>
      </c>
      <c r="O321" s="2">
        <v>-12.489</v>
      </c>
      <c r="P321" s="2">
        <v>8.959</v>
      </c>
      <c r="Q321" s="2">
        <v>0.357</v>
      </c>
      <c r="R321" s="6">
        <f t="shared" si="56"/>
        <v>0.073</v>
      </c>
      <c r="S321" s="2">
        <f t="shared" si="59"/>
        <v>0.9244199215041039</v>
      </c>
      <c r="T321" s="2">
        <f t="shared" si="60"/>
        <v>-0.025553714644299674</v>
      </c>
      <c r="U321" s="3">
        <f t="shared" si="52"/>
        <v>-12.437269528857573</v>
      </c>
      <c r="V321" s="3">
        <f t="shared" si="53"/>
        <v>9.028535953174188</v>
      </c>
      <c r="W321" s="3">
        <f t="shared" si="54"/>
        <v>0.35559448228798884</v>
      </c>
      <c r="AE321" s="3">
        <f t="shared" si="61"/>
        <v>-12.437269528857573</v>
      </c>
      <c r="AF321" s="3">
        <f t="shared" si="62"/>
        <v>9.028535953174188</v>
      </c>
      <c r="AG321" s="3">
        <f t="shared" si="63"/>
        <v>0.35559448228798884</v>
      </c>
      <c r="AH321" s="2">
        <f t="shared" si="64"/>
        <v>394</v>
      </c>
      <c r="AI321" s="2">
        <f t="shared" si="65"/>
        <v>0</v>
      </c>
      <c r="AL321" s="4">
        <v>320</v>
      </c>
      <c r="AM321" s="4">
        <v>2</v>
      </c>
      <c r="AN321" s="4">
        <v>11</v>
      </c>
      <c r="AO321" s="4">
        <v>9.3</v>
      </c>
    </row>
    <row r="322" spans="1:41" ht="12.75">
      <c r="A322" s="2" t="s">
        <v>33</v>
      </c>
      <c r="B322" s="2">
        <v>-19.782</v>
      </c>
      <c r="C322" s="2">
        <v>-0.706</v>
      </c>
      <c r="D322" s="2">
        <v>1.766</v>
      </c>
      <c r="E322" s="2">
        <v>392</v>
      </c>
      <c r="F322" s="2">
        <f aca="true" t="shared" si="66" ref="F322:F383">IF(ISNUMBER(E322)=TRUE,E322,VALUE(RIGHT(E322,LEN(E322)-1)))</f>
        <v>392</v>
      </c>
      <c r="G322" s="2">
        <f t="shared" si="58"/>
        <v>0</v>
      </c>
      <c r="H322" s="2">
        <v>6</v>
      </c>
      <c r="I322" s="2">
        <f t="shared" si="55"/>
        <v>6</v>
      </c>
      <c r="J322" s="2">
        <v>0</v>
      </c>
      <c r="K322" s="2">
        <v>1.1</v>
      </c>
      <c r="L322" s="2">
        <v>55.7282</v>
      </c>
      <c r="M322" s="2">
        <v>102.4728</v>
      </c>
      <c r="N322" s="2">
        <v>13.902</v>
      </c>
      <c r="O322" s="2">
        <v>-10.881</v>
      </c>
      <c r="P322" s="2">
        <v>9.96</v>
      </c>
      <c r="Q322" s="2">
        <v>0.126</v>
      </c>
      <c r="R322" s="6">
        <f t="shared" si="56"/>
        <v>0.154</v>
      </c>
      <c r="S322" s="2">
        <f t="shared" si="59"/>
        <v>0.8753765185889136</v>
      </c>
      <c r="T322" s="2">
        <f t="shared" si="60"/>
        <v>-0.038842651568984365</v>
      </c>
      <c r="U322" s="3">
        <f aca="true" t="shared" si="67" ref="U322:U385">COS(S322)*COS(T322)*(N322+(R322/2+0.05))+B322</f>
        <v>-10.800289863284153</v>
      </c>
      <c r="V322" s="3">
        <f aca="true" t="shared" si="68" ref="V322:V385">SIN(S322)*COS(T322)*(N322+(R322/2+0.05))+C322</f>
        <v>10.05712833901251</v>
      </c>
      <c r="W322" s="3">
        <f aca="true" t="shared" si="69" ref="W322:W385">SIN(T322)*(N322+R322/2)+(J322-K322)+D322</f>
        <v>0.12315510076504199</v>
      </c>
      <c r="AE322" s="3">
        <f t="shared" si="61"/>
        <v>-10.800289863284153</v>
      </c>
      <c r="AF322" s="3">
        <f t="shared" si="62"/>
        <v>10.05712833901251</v>
      </c>
      <c r="AG322" s="3">
        <f t="shared" si="63"/>
        <v>0.12315510076504199</v>
      </c>
      <c r="AH322" s="2">
        <f t="shared" si="64"/>
        <v>392</v>
      </c>
      <c r="AI322" s="2">
        <f t="shared" si="65"/>
        <v>0</v>
      </c>
      <c r="AL322" s="4">
        <v>321</v>
      </c>
      <c r="AM322" s="4">
        <v>2</v>
      </c>
      <c r="AN322" s="4">
        <v>11</v>
      </c>
      <c r="AO322" s="4">
        <v>36.8</v>
      </c>
    </row>
    <row r="323" spans="1:41" ht="12.75">
      <c r="A323" s="2" t="s">
        <v>36</v>
      </c>
      <c r="B323" s="2">
        <v>-15.542</v>
      </c>
      <c r="C323" s="2">
        <v>17.856</v>
      </c>
      <c r="D323" s="2">
        <v>2.628</v>
      </c>
      <c r="E323" s="2">
        <v>396</v>
      </c>
      <c r="F323" s="2">
        <f t="shared" si="66"/>
        <v>396</v>
      </c>
      <c r="G323" s="2">
        <f aca="true" t="shared" si="70" ref="G323:G384">IF(AND(LEFT(E323)&lt;&gt;"A",LEFT(E323)&lt;&gt;"B"),0,IF(LEFT(E323)="B",2,1))</f>
        <v>0</v>
      </c>
      <c r="H323" s="2">
        <v>2</v>
      </c>
      <c r="I323" s="2">
        <f aca="true" t="shared" si="71" ref="I323:I386">VLOOKUP(F323,$AL$2:$AO$526,2,FALSE)</f>
        <v>2</v>
      </c>
      <c r="J323" s="2">
        <v>0</v>
      </c>
      <c r="K323" s="2">
        <v>1.1</v>
      </c>
      <c r="L323" s="2">
        <v>326.3414</v>
      </c>
      <c r="M323" s="2">
        <v>109.6683</v>
      </c>
      <c r="N323" s="2">
        <v>6.911</v>
      </c>
      <c r="O323" s="2">
        <v>-12.795</v>
      </c>
      <c r="P323" s="2">
        <v>11.6</v>
      </c>
      <c r="Q323" s="2">
        <v>0.482</v>
      </c>
      <c r="R323" s="6">
        <f aca="true" t="shared" si="72" ref="R323:R386">VLOOKUP($F323,$AL$2:$AO$526,4,FALSE)/100</f>
        <v>0.084</v>
      </c>
      <c r="S323" s="2">
        <f aca="true" t="shared" si="73" ref="S323:S384">PI()/200*L323</f>
        <v>5.126158724011042</v>
      </c>
      <c r="T323" s="2">
        <f aca="true" t="shared" si="74" ref="T323:T384">PI()/2-PI()/200*M323</f>
        <v>-0.15186930126351106</v>
      </c>
      <c r="U323" s="3">
        <f t="shared" si="67"/>
        <v>-12.758755371013208</v>
      </c>
      <c r="V323" s="3">
        <f t="shared" si="68"/>
        <v>11.517773991926788</v>
      </c>
      <c r="W323" s="3">
        <f t="shared" si="69"/>
        <v>0.47610718119384066</v>
      </c>
      <c r="AE323" s="3">
        <f aca="true" t="shared" si="75" ref="AE323:AE384">IF(AA323&lt;&gt;"",AA323,U323)</f>
        <v>-12.758755371013208</v>
      </c>
      <c r="AF323" s="3">
        <f aca="true" t="shared" si="76" ref="AF323:AF384">IF(AB323&lt;&gt;"",AB323,V323)</f>
        <v>11.517773991926788</v>
      </c>
      <c r="AG323" s="3">
        <f aca="true" t="shared" si="77" ref="AG323:AG384">IF(AC323&lt;&gt;"",AC323,W323)</f>
        <v>0.47610718119384066</v>
      </c>
      <c r="AH323" s="2">
        <f aca="true" t="shared" si="78" ref="AH323:AH384">F323</f>
        <v>396</v>
      </c>
      <c r="AI323" s="2">
        <f aca="true" t="shared" si="79" ref="AI323:AI384">G323</f>
        <v>0</v>
      </c>
      <c r="AL323" s="4">
        <v>322</v>
      </c>
      <c r="AM323" s="4">
        <v>2</v>
      </c>
      <c r="AN323" s="4">
        <v>11</v>
      </c>
      <c r="AO323" s="4">
        <v>29.4</v>
      </c>
    </row>
    <row r="324" spans="1:41" ht="12.75">
      <c r="A324" s="2" t="s">
        <v>36</v>
      </c>
      <c r="B324" s="2">
        <v>-15.542</v>
      </c>
      <c r="C324" s="2">
        <v>17.856</v>
      </c>
      <c r="D324" s="2">
        <v>2.628</v>
      </c>
      <c r="E324" s="2">
        <v>390</v>
      </c>
      <c r="F324" s="2">
        <f t="shared" si="66"/>
        <v>390</v>
      </c>
      <c r="G324" s="2">
        <f t="shared" si="70"/>
        <v>0</v>
      </c>
      <c r="H324" s="2">
        <v>2</v>
      </c>
      <c r="I324" s="2">
        <f t="shared" si="71"/>
        <v>2</v>
      </c>
      <c r="J324" s="2">
        <v>0</v>
      </c>
      <c r="K324" s="2">
        <v>1.1</v>
      </c>
      <c r="L324" s="2">
        <v>349.7593</v>
      </c>
      <c r="M324" s="2">
        <v>107.8182</v>
      </c>
      <c r="N324" s="2">
        <v>6.259</v>
      </c>
      <c r="O324" s="2">
        <v>-11.165</v>
      </c>
      <c r="P324" s="2">
        <v>13.445</v>
      </c>
      <c r="Q324" s="2">
        <v>0.76</v>
      </c>
      <c r="R324" s="6">
        <f t="shared" si="72"/>
        <v>0.253</v>
      </c>
      <c r="S324" s="2">
        <f t="shared" si="73"/>
        <v>5.494006237023543</v>
      </c>
      <c r="T324" s="2">
        <f t="shared" si="74"/>
        <v>-0.12280799842147871</v>
      </c>
      <c r="U324" s="3">
        <f t="shared" si="67"/>
        <v>-11.042794724425299</v>
      </c>
      <c r="V324" s="3">
        <f t="shared" si="68"/>
        <v>13.322643287020679</v>
      </c>
      <c r="W324" s="3">
        <f t="shared" si="69"/>
        <v>0.7457792080748318</v>
      </c>
      <c r="AE324" s="3">
        <f t="shared" si="75"/>
        <v>-11.042794724425299</v>
      </c>
      <c r="AF324" s="3">
        <f t="shared" si="76"/>
        <v>13.322643287020679</v>
      </c>
      <c r="AG324" s="3">
        <f t="shared" si="77"/>
        <v>0.7457792080748318</v>
      </c>
      <c r="AH324" s="2">
        <f t="shared" si="78"/>
        <v>390</v>
      </c>
      <c r="AI324" s="2">
        <f t="shared" si="79"/>
        <v>0</v>
      </c>
      <c r="AL324" s="4">
        <v>323</v>
      </c>
      <c r="AM324" s="4">
        <v>2</v>
      </c>
      <c r="AN324" s="4">
        <v>11</v>
      </c>
      <c r="AO324" s="4">
        <v>17.4</v>
      </c>
    </row>
    <row r="325" spans="1:41" ht="12.75">
      <c r="A325" s="2" t="s">
        <v>36</v>
      </c>
      <c r="B325" s="2">
        <v>-15.542</v>
      </c>
      <c r="C325" s="2">
        <v>17.856</v>
      </c>
      <c r="D325" s="2">
        <v>2.628</v>
      </c>
      <c r="E325" s="2">
        <v>409</v>
      </c>
      <c r="F325" s="2">
        <f t="shared" si="66"/>
        <v>409</v>
      </c>
      <c r="G325" s="2">
        <f t="shared" si="70"/>
        <v>0</v>
      </c>
      <c r="H325" s="2">
        <v>2</v>
      </c>
      <c r="I325" s="2">
        <f t="shared" si="71"/>
        <v>2</v>
      </c>
      <c r="J325" s="2">
        <v>0</v>
      </c>
      <c r="K325" s="2">
        <v>1.1</v>
      </c>
      <c r="L325" s="2">
        <v>5.7202</v>
      </c>
      <c r="M325" s="2">
        <v>99.8794</v>
      </c>
      <c r="N325" s="2">
        <v>4.697</v>
      </c>
      <c r="O325" s="2">
        <v>-10.863</v>
      </c>
      <c r="P325" s="2">
        <v>18.277</v>
      </c>
      <c r="Q325" s="2">
        <v>1.536</v>
      </c>
      <c r="R325" s="6">
        <f t="shared" si="72"/>
        <v>0.24</v>
      </c>
      <c r="S325" s="2">
        <f t="shared" si="73"/>
        <v>0.08985269148532168</v>
      </c>
      <c r="T325" s="2">
        <f t="shared" si="74"/>
        <v>0.001894380370114357</v>
      </c>
      <c r="U325" s="3">
        <f t="shared" si="67"/>
        <v>-10.694642360362538</v>
      </c>
      <c r="V325" s="3">
        <f t="shared" si="68"/>
        <v>18.292724061720484</v>
      </c>
      <c r="W325" s="3">
        <f t="shared" si="69"/>
        <v>1.5371252247849245</v>
      </c>
      <c r="AE325" s="3">
        <f t="shared" si="75"/>
        <v>-10.694642360362538</v>
      </c>
      <c r="AF325" s="3">
        <f t="shared" si="76"/>
        <v>18.292724061720484</v>
      </c>
      <c r="AG325" s="3">
        <f t="shared" si="77"/>
        <v>1.5371252247849245</v>
      </c>
      <c r="AH325" s="2">
        <f t="shared" si="78"/>
        <v>409</v>
      </c>
      <c r="AI325" s="2">
        <f t="shared" si="79"/>
        <v>0</v>
      </c>
      <c r="AL325" s="4">
        <v>324</v>
      </c>
      <c r="AM325" s="4">
        <v>2</v>
      </c>
      <c r="AN325" s="4">
        <v>11</v>
      </c>
      <c r="AO325" s="4">
        <v>13</v>
      </c>
    </row>
    <row r="326" spans="1:41" ht="12.75">
      <c r="A326" s="2" t="s">
        <v>36</v>
      </c>
      <c r="B326" s="2">
        <v>-15.542</v>
      </c>
      <c r="C326" s="2">
        <v>17.856</v>
      </c>
      <c r="D326" s="2">
        <v>2.628</v>
      </c>
      <c r="E326" s="2">
        <v>408</v>
      </c>
      <c r="F326" s="2">
        <f t="shared" si="66"/>
        <v>408</v>
      </c>
      <c r="G326" s="2">
        <f t="shared" si="70"/>
        <v>0</v>
      </c>
      <c r="H326" s="2">
        <v>2</v>
      </c>
      <c r="I326" s="2">
        <f t="shared" si="71"/>
        <v>2</v>
      </c>
      <c r="J326" s="2">
        <v>0</v>
      </c>
      <c r="K326" s="2">
        <v>1.1</v>
      </c>
      <c r="L326" s="2">
        <v>24.3667</v>
      </c>
      <c r="M326" s="2">
        <v>102.2837</v>
      </c>
      <c r="N326" s="2">
        <v>5.809</v>
      </c>
      <c r="O326" s="2">
        <v>-10.156</v>
      </c>
      <c r="P326" s="2">
        <v>20.024</v>
      </c>
      <c r="Q326" s="2">
        <v>1.319</v>
      </c>
      <c r="R326" s="6">
        <f t="shared" si="72"/>
        <v>0.254</v>
      </c>
      <c r="S326" s="2">
        <f t="shared" si="73"/>
        <v>0.38275122856113214</v>
      </c>
      <c r="T326" s="2">
        <f t="shared" si="74"/>
        <v>-0.03587227571501517</v>
      </c>
      <c r="U326" s="3">
        <f t="shared" si="67"/>
        <v>-9.99271553851101</v>
      </c>
      <c r="V326" s="3">
        <f t="shared" si="68"/>
        <v>20.09017728660164</v>
      </c>
      <c r="W326" s="3">
        <f t="shared" si="69"/>
        <v>1.3151078371993488</v>
      </c>
      <c r="AE326" s="3">
        <f t="shared" si="75"/>
        <v>-9.99271553851101</v>
      </c>
      <c r="AF326" s="3">
        <f t="shared" si="76"/>
        <v>20.09017728660164</v>
      </c>
      <c r="AG326" s="3">
        <f t="shared" si="77"/>
        <v>1.3151078371993488</v>
      </c>
      <c r="AH326" s="2">
        <f t="shared" si="78"/>
        <v>408</v>
      </c>
      <c r="AI326" s="2">
        <f t="shared" si="79"/>
        <v>0</v>
      </c>
      <c r="AL326" s="4">
        <v>325</v>
      </c>
      <c r="AM326" s="4">
        <v>6</v>
      </c>
      <c r="AN326" s="4">
        <v>11</v>
      </c>
      <c r="AO326" s="4">
        <v>24.3</v>
      </c>
    </row>
    <row r="327" spans="1:41" ht="12.75">
      <c r="A327" s="2" t="s">
        <v>36</v>
      </c>
      <c r="B327" s="2">
        <v>-15.542</v>
      </c>
      <c r="C327" s="2">
        <v>17.856</v>
      </c>
      <c r="D327" s="2">
        <v>2.628</v>
      </c>
      <c r="E327" s="2">
        <v>407</v>
      </c>
      <c r="F327" s="2">
        <f t="shared" si="66"/>
        <v>407</v>
      </c>
      <c r="G327" s="2">
        <f t="shared" si="70"/>
        <v>0</v>
      </c>
      <c r="H327" s="2">
        <v>2</v>
      </c>
      <c r="I327" s="2">
        <f t="shared" si="71"/>
        <v>2</v>
      </c>
      <c r="J327" s="2">
        <v>0</v>
      </c>
      <c r="K327" s="2">
        <v>1.1</v>
      </c>
      <c r="L327" s="2">
        <v>41.5157</v>
      </c>
      <c r="M327" s="2">
        <v>101.0711</v>
      </c>
      <c r="N327" s="2">
        <v>6.112</v>
      </c>
      <c r="O327" s="2">
        <v>-10.685</v>
      </c>
      <c r="P327" s="2">
        <v>21.565</v>
      </c>
      <c r="Q327" s="2">
        <v>1.425</v>
      </c>
      <c r="R327" s="6">
        <f t="shared" si="72"/>
        <v>0.165</v>
      </c>
      <c r="S327" s="2">
        <f t="shared" si="73"/>
        <v>0.652127090643189</v>
      </c>
      <c r="T327" s="2">
        <f t="shared" si="74"/>
        <v>-0.01682479945630022</v>
      </c>
      <c r="U327" s="3">
        <f t="shared" si="67"/>
        <v>-10.579606864243512</v>
      </c>
      <c r="V327" s="3">
        <f t="shared" si="68"/>
        <v>21.645115666900107</v>
      </c>
      <c r="W327" s="3">
        <f t="shared" si="69"/>
        <v>1.4237836967491626</v>
      </c>
      <c r="AE327" s="3">
        <f t="shared" si="75"/>
        <v>-10.579606864243512</v>
      </c>
      <c r="AF327" s="3">
        <f t="shared" si="76"/>
        <v>21.645115666900107</v>
      </c>
      <c r="AG327" s="3">
        <f t="shared" si="77"/>
        <v>1.4237836967491626</v>
      </c>
      <c r="AH327" s="2">
        <f t="shared" si="78"/>
        <v>407</v>
      </c>
      <c r="AI327" s="2">
        <f t="shared" si="79"/>
        <v>0</v>
      </c>
      <c r="AL327" s="4">
        <v>326</v>
      </c>
      <c r="AM327" s="4">
        <v>2</v>
      </c>
      <c r="AN327" s="4">
        <v>11</v>
      </c>
      <c r="AO327" s="4">
        <v>30</v>
      </c>
    </row>
    <row r="328" spans="1:41" ht="12.75">
      <c r="A328" s="2" t="s">
        <v>36</v>
      </c>
      <c r="B328" s="2">
        <v>-15.542</v>
      </c>
      <c r="C328" s="2">
        <v>17.856</v>
      </c>
      <c r="D328" s="2">
        <v>2.628</v>
      </c>
      <c r="E328" s="2">
        <v>445</v>
      </c>
      <c r="F328" s="2">
        <f t="shared" si="66"/>
        <v>445</v>
      </c>
      <c r="G328" s="2">
        <f t="shared" si="70"/>
        <v>0</v>
      </c>
      <c r="H328" s="2">
        <v>2</v>
      </c>
      <c r="I328" s="2">
        <f t="shared" si="71"/>
        <v>2</v>
      </c>
      <c r="J328" s="2">
        <v>0</v>
      </c>
      <c r="K328" s="2">
        <v>1.1</v>
      </c>
      <c r="L328" s="2">
        <v>44.6192</v>
      </c>
      <c r="M328" s="2">
        <v>99.1822</v>
      </c>
      <c r="N328" s="2">
        <v>7.985</v>
      </c>
      <c r="O328" s="2">
        <v>-9.44</v>
      </c>
      <c r="P328" s="2">
        <v>23.005</v>
      </c>
      <c r="Q328" s="2">
        <v>1.63</v>
      </c>
      <c r="R328" s="6">
        <f t="shared" si="72"/>
        <v>0.24100000000000002</v>
      </c>
      <c r="S328" s="2">
        <f t="shared" si="73"/>
        <v>0.7008767546452686</v>
      </c>
      <c r="T328" s="2">
        <f t="shared" si="74"/>
        <v>0.012845972360528535</v>
      </c>
      <c r="U328" s="3">
        <f t="shared" si="67"/>
        <v>-9.309452614644194</v>
      </c>
      <c r="V328" s="3">
        <f t="shared" si="68"/>
        <v>23.114950291565236</v>
      </c>
      <c r="W328" s="3">
        <f t="shared" si="69"/>
        <v>1.6321201652787707</v>
      </c>
      <c r="AE328" s="3">
        <f t="shared" si="75"/>
        <v>-9.309452614644194</v>
      </c>
      <c r="AF328" s="3">
        <f t="shared" si="76"/>
        <v>23.114950291565236</v>
      </c>
      <c r="AG328" s="3">
        <f t="shared" si="77"/>
        <v>1.6321201652787707</v>
      </c>
      <c r="AH328" s="2">
        <f t="shared" si="78"/>
        <v>445</v>
      </c>
      <c r="AI328" s="2">
        <f t="shared" si="79"/>
        <v>0</v>
      </c>
      <c r="AL328" s="4">
        <v>327</v>
      </c>
      <c r="AM328" s="4">
        <v>2</v>
      </c>
      <c r="AN328" s="4">
        <v>11</v>
      </c>
      <c r="AO328" s="4">
        <v>20.7</v>
      </c>
    </row>
    <row r="329" spans="1:41" ht="12.75">
      <c r="A329" s="2" t="s">
        <v>36</v>
      </c>
      <c r="B329" s="2">
        <v>-15.542</v>
      </c>
      <c r="C329" s="2">
        <v>17.856</v>
      </c>
      <c r="D329" s="2">
        <v>2.628</v>
      </c>
      <c r="E329" s="2">
        <v>446</v>
      </c>
      <c r="F329" s="2">
        <f t="shared" si="66"/>
        <v>446</v>
      </c>
      <c r="G329" s="2">
        <f t="shared" si="70"/>
        <v>0</v>
      </c>
      <c r="H329" s="2">
        <v>2</v>
      </c>
      <c r="I329" s="2">
        <f t="shared" si="71"/>
        <v>2</v>
      </c>
      <c r="J329" s="2">
        <v>0</v>
      </c>
      <c r="K329" s="2">
        <v>1.1</v>
      </c>
      <c r="L329" s="2">
        <v>38.929</v>
      </c>
      <c r="M329" s="2">
        <v>99.5783</v>
      </c>
      <c r="N329" s="2">
        <v>9.084</v>
      </c>
      <c r="O329" s="2">
        <v>-8.104</v>
      </c>
      <c r="P329" s="2">
        <v>23.071</v>
      </c>
      <c r="Q329" s="2">
        <v>1.588</v>
      </c>
      <c r="R329" s="6">
        <f t="shared" si="72"/>
        <v>0.133</v>
      </c>
      <c r="S329" s="2">
        <f t="shared" si="73"/>
        <v>0.6114953020579854</v>
      </c>
      <c r="T329" s="2">
        <f t="shared" si="74"/>
        <v>0.006624048110093872</v>
      </c>
      <c r="U329" s="3">
        <f t="shared" si="67"/>
        <v>-8.0088833510632</v>
      </c>
      <c r="V329" s="3">
        <f t="shared" si="68"/>
        <v>23.137821619393776</v>
      </c>
      <c r="W329" s="3">
        <f t="shared" si="69"/>
        <v>1.5886129089668066</v>
      </c>
      <c r="AE329" s="3">
        <f t="shared" si="75"/>
        <v>-8.0088833510632</v>
      </c>
      <c r="AF329" s="3">
        <f t="shared" si="76"/>
        <v>23.137821619393776</v>
      </c>
      <c r="AG329" s="3">
        <f t="shared" si="77"/>
        <v>1.5886129089668066</v>
      </c>
      <c r="AH329" s="2">
        <f t="shared" si="78"/>
        <v>446</v>
      </c>
      <c r="AI329" s="2">
        <f t="shared" si="79"/>
        <v>0</v>
      </c>
      <c r="AL329" s="4">
        <v>328</v>
      </c>
      <c r="AM329" s="4">
        <v>4</v>
      </c>
      <c r="AN329" s="4">
        <v>11</v>
      </c>
      <c r="AO329" s="4">
        <v>19.3</v>
      </c>
    </row>
    <row r="330" spans="1:41" ht="12.75">
      <c r="A330" s="2" t="s">
        <v>36</v>
      </c>
      <c r="B330" s="2">
        <v>-15.542</v>
      </c>
      <c r="C330" s="2">
        <v>17.856</v>
      </c>
      <c r="D330" s="2">
        <v>2.628</v>
      </c>
      <c r="E330" s="2">
        <v>447</v>
      </c>
      <c r="F330" s="2">
        <f t="shared" si="66"/>
        <v>447</v>
      </c>
      <c r="G330" s="2">
        <f t="shared" si="70"/>
        <v>0</v>
      </c>
      <c r="H330" s="2">
        <v>2</v>
      </c>
      <c r="I330" s="2">
        <f t="shared" si="71"/>
        <v>2</v>
      </c>
      <c r="J330" s="2">
        <v>0</v>
      </c>
      <c r="K330" s="2">
        <v>1.1</v>
      </c>
      <c r="L330" s="2">
        <v>36.9377</v>
      </c>
      <c r="M330" s="2">
        <v>99.0776</v>
      </c>
      <c r="N330" s="2">
        <v>10.799</v>
      </c>
      <c r="O330" s="2">
        <v>-6.511</v>
      </c>
      <c r="P330" s="2">
        <v>23.775</v>
      </c>
      <c r="Q330" s="2">
        <v>1.684</v>
      </c>
      <c r="R330" s="6">
        <f t="shared" si="72"/>
        <v>0.18</v>
      </c>
      <c r="S330" s="2">
        <f t="shared" si="73"/>
        <v>0.5802160348025186</v>
      </c>
      <c r="T330" s="2">
        <f t="shared" si="74"/>
        <v>0.01448902531835583</v>
      </c>
      <c r="U330" s="3">
        <f t="shared" si="67"/>
        <v>-6.3941906711223915</v>
      </c>
      <c r="V330" s="3">
        <f t="shared" si="68"/>
        <v>23.852180987371312</v>
      </c>
      <c r="W330" s="3">
        <f t="shared" si="69"/>
        <v>1.685765476556528</v>
      </c>
      <c r="AE330" s="3">
        <f t="shared" si="75"/>
        <v>-6.3941906711223915</v>
      </c>
      <c r="AF330" s="3">
        <f t="shared" si="76"/>
        <v>23.852180987371312</v>
      </c>
      <c r="AG330" s="3">
        <f t="shared" si="77"/>
        <v>1.685765476556528</v>
      </c>
      <c r="AH330" s="2">
        <f t="shared" si="78"/>
        <v>447</v>
      </c>
      <c r="AI330" s="2">
        <f t="shared" si="79"/>
        <v>0</v>
      </c>
      <c r="AL330" s="4">
        <v>329</v>
      </c>
      <c r="AM330" s="4">
        <v>6</v>
      </c>
      <c r="AN330" s="4">
        <v>11</v>
      </c>
      <c r="AO330" s="4">
        <v>24.6</v>
      </c>
    </row>
    <row r="331" spans="1:41" ht="12.75">
      <c r="A331" s="2" t="s">
        <v>36</v>
      </c>
      <c r="B331" s="2">
        <v>-15.542</v>
      </c>
      <c r="C331" s="2">
        <v>17.856</v>
      </c>
      <c r="D331" s="2">
        <v>2.628</v>
      </c>
      <c r="E331" s="2">
        <v>448</v>
      </c>
      <c r="F331" s="2">
        <f t="shared" si="66"/>
        <v>448</v>
      </c>
      <c r="G331" s="2">
        <f t="shared" si="70"/>
        <v>0</v>
      </c>
      <c r="H331" s="2">
        <v>2</v>
      </c>
      <c r="I331" s="2">
        <f t="shared" si="71"/>
        <v>2</v>
      </c>
      <c r="J331" s="2">
        <v>0</v>
      </c>
      <c r="K331" s="2">
        <v>1.1</v>
      </c>
      <c r="L331" s="2">
        <v>46.4228</v>
      </c>
      <c r="M331" s="2">
        <v>98.2883</v>
      </c>
      <c r="N331" s="2">
        <v>10.679</v>
      </c>
      <c r="O331" s="2">
        <v>-7.581</v>
      </c>
      <c r="P331" s="2">
        <v>24.969</v>
      </c>
      <c r="Q331" s="2">
        <v>1.815</v>
      </c>
      <c r="R331" s="6">
        <f t="shared" si="72"/>
        <v>0.142</v>
      </c>
      <c r="S331" s="2">
        <f t="shared" si="73"/>
        <v>0.7292076371953413</v>
      </c>
      <c r="T331" s="2">
        <f t="shared" si="74"/>
        <v>0.026887320725748065</v>
      </c>
      <c r="U331" s="3">
        <f t="shared" si="67"/>
        <v>-7.491323139301873</v>
      </c>
      <c r="V331" s="3">
        <f t="shared" si="68"/>
        <v>25.049212083523884</v>
      </c>
      <c r="W331" s="3">
        <f t="shared" si="69"/>
        <v>1.8170038733652114</v>
      </c>
      <c r="AE331" s="3">
        <f t="shared" si="75"/>
        <v>-7.491323139301873</v>
      </c>
      <c r="AF331" s="3">
        <f t="shared" si="76"/>
        <v>25.049212083523884</v>
      </c>
      <c r="AG331" s="3">
        <f t="shared" si="77"/>
        <v>1.8170038733652114</v>
      </c>
      <c r="AH331" s="2">
        <f t="shared" si="78"/>
        <v>448</v>
      </c>
      <c r="AI331" s="2">
        <f t="shared" si="79"/>
        <v>0</v>
      </c>
      <c r="AL331" s="4">
        <v>330</v>
      </c>
      <c r="AM331" s="4">
        <v>4</v>
      </c>
      <c r="AN331" s="4">
        <v>11</v>
      </c>
      <c r="AO331" s="4">
        <v>22.3</v>
      </c>
    </row>
    <row r="332" spans="1:41" ht="12.75">
      <c r="A332" s="2" t="s">
        <v>36</v>
      </c>
      <c r="B332" s="2">
        <v>-15.542</v>
      </c>
      <c r="C332" s="2">
        <v>17.856</v>
      </c>
      <c r="D332" s="2">
        <v>2.628</v>
      </c>
      <c r="E332" s="2">
        <v>449</v>
      </c>
      <c r="F332" s="2">
        <f t="shared" si="66"/>
        <v>449</v>
      </c>
      <c r="G332" s="2">
        <f t="shared" si="70"/>
        <v>0</v>
      </c>
      <c r="H332" s="2">
        <v>2</v>
      </c>
      <c r="I332" s="2">
        <f t="shared" si="71"/>
        <v>2</v>
      </c>
      <c r="J332" s="2">
        <v>0</v>
      </c>
      <c r="K332" s="2">
        <v>1.1</v>
      </c>
      <c r="L332" s="2">
        <v>50.854</v>
      </c>
      <c r="M332" s="2">
        <v>98.8888</v>
      </c>
      <c r="N332" s="2">
        <v>9.941</v>
      </c>
      <c r="O332" s="2">
        <v>-8.609</v>
      </c>
      <c r="P332" s="2">
        <v>24.978</v>
      </c>
      <c r="Q332" s="2">
        <v>1.701</v>
      </c>
      <c r="R332" s="6">
        <f t="shared" si="72"/>
        <v>0.062</v>
      </c>
      <c r="S332" s="2">
        <f t="shared" si="73"/>
        <v>0.7988127640282767</v>
      </c>
      <c r="T332" s="2">
        <f t="shared" si="74"/>
        <v>0.017454688783344663</v>
      </c>
      <c r="U332" s="3">
        <f t="shared" si="67"/>
        <v>-8.55213975768113</v>
      </c>
      <c r="V332" s="3">
        <f t="shared" si="68"/>
        <v>25.03595404468442</v>
      </c>
      <c r="W332" s="3">
        <f t="shared" si="69"/>
        <v>1.7020493184104377</v>
      </c>
      <c r="AE332" s="3">
        <f t="shared" si="75"/>
        <v>-8.55213975768113</v>
      </c>
      <c r="AF332" s="3">
        <f t="shared" si="76"/>
        <v>25.03595404468442</v>
      </c>
      <c r="AG332" s="3">
        <f t="shared" si="77"/>
        <v>1.7020493184104377</v>
      </c>
      <c r="AH332" s="2">
        <f t="shared" si="78"/>
        <v>449</v>
      </c>
      <c r="AI332" s="2">
        <f t="shared" si="79"/>
        <v>0</v>
      </c>
      <c r="AL332" s="4">
        <v>331</v>
      </c>
      <c r="AM332" s="4">
        <v>2</v>
      </c>
      <c r="AN332" s="4">
        <v>11</v>
      </c>
      <c r="AO332" s="4">
        <v>6.9</v>
      </c>
    </row>
    <row r="333" spans="1:41" ht="12.75">
      <c r="A333" s="2" t="s">
        <v>36</v>
      </c>
      <c r="B333" s="2">
        <v>-15.542</v>
      </c>
      <c r="C333" s="2">
        <v>17.856</v>
      </c>
      <c r="D333" s="2">
        <v>2.628</v>
      </c>
      <c r="E333" s="2">
        <v>450</v>
      </c>
      <c r="F333" s="2">
        <f t="shared" si="66"/>
        <v>450</v>
      </c>
      <c r="G333" s="2">
        <f t="shared" si="70"/>
        <v>0</v>
      </c>
      <c r="H333" s="2">
        <v>8</v>
      </c>
      <c r="I333" s="2">
        <f t="shared" si="71"/>
        <v>8</v>
      </c>
      <c r="J333" s="2">
        <v>0</v>
      </c>
      <c r="K333" s="2">
        <v>1.1</v>
      </c>
      <c r="L333" s="2">
        <v>53.205</v>
      </c>
      <c r="M333" s="2">
        <v>97.0988</v>
      </c>
      <c r="N333" s="2">
        <v>11.457</v>
      </c>
      <c r="O333" s="2">
        <v>-7.867</v>
      </c>
      <c r="P333" s="2">
        <v>26.346</v>
      </c>
      <c r="Q333" s="2">
        <v>2.049</v>
      </c>
      <c r="R333" s="6">
        <f t="shared" si="72"/>
        <v>0.129</v>
      </c>
      <c r="S333" s="2">
        <f t="shared" si="73"/>
        <v>0.8357421856712247</v>
      </c>
      <c r="T333" s="2">
        <f t="shared" si="74"/>
        <v>0.045571943032973516</v>
      </c>
      <c r="U333" s="3">
        <f t="shared" si="67"/>
        <v>-7.78989275491874</v>
      </c>
      <c r="V333" s="3">
        <f t="shared" si="68"/>
        <v>26.430762677987126</v>
      </c>
      <c r="W333" s="3">
        <f t="shared" si="69"/>
        <v>2.052875420572433</v>
      </c>
      <c r="AE333" s="3">
        <f t="shared" si="75"/>
        <v>-7.78989275491874</v>
      </c>
      <c r="AF333" s="3">
        <f t="shared" si="76"/>
        <v>26.430762677987126</v>
      </c>
      <c r="AG333" s="3">
        <f t="shared" si="77"/>
        <v>2.052875420572433</v>
      </c>
      <c r="AH333" s="2">
        <f t="shared" si="78"/>
        <v>450</v>
      </c>
      <c r="AI333" s="2">
        <f t="shared" si="79"/>
        <v>0</v>
      </c>
      <c r="AL333" s="4">
        <v>332</v>
      </c>
      <c r="AM333" s="4">
        <v>2</v>
      </c>
      <c r="AN333" s="4">
        <v>11</v>
      </c>
      <c r="AO333" s="4">
        <v>13.6</v>
      </c>
    </row>
    <row r="334" spans="1:41" ht="12.75">
      <c r="A334" s="2" t="s">
        <v>36</v>
      </c>
      <c r="B334" s="2">
        <v>-15.542</v>
      </c>
      <c r="C334" s="2">
        <v>17.856</v>
      </c>
      <c r="D334" s="2">
        <v>2.628</v>
      </c>
      <c r="E334" s="2">
        <v>492</v>
      </c>
      <c r="F334" s="2">
        <f t="shared" si="66"/>
        <v>492</v>
      </c>
      <c r="G334" s="2">
        <f t="shared" si="70"/>
        <v>0</v>
      </c>
      <c r="H334" s="2">
        <v>2</v>
      </c>
      <c r="I334" s="2">
        <f t="shared" si="71"/>
        <v>2</v>
      </c>
      <c r="J334" s="2">
        <v>0</v>
      </c>
      <c r="K334" s="2">
        <v>1.1</v>
      </c>
      <c r="L334" s="2">
        <v>48.8153</v>
      </c>
      <c r="M334" s="2">
        <v>96.9894</v>
      </c>
      <c r="N334" s="2">
        <v>12.512</v>
      </c>
      <c r="O334" s="2">
        <v>-6.542</v>
      </c>
      <c r="P334" s="2">
        <v>26.528</v>
      </c>
      <c r="Q334" s="2">
        <v>2.119</v>
      </c>
      <c r="R334" s="6">
        <f t="shared" si="72"/>
        <v>0.114</v>
      </c>
      <c r="S334" s="2">
        <f t="shared" si="73"/>
        <v>0.7667889393139092</v>
      </c>
      <c r="T334" s="2">
        <f t="shared" si="74"/>
        <v>0.047290394214486886</v>
      </c>
      <c r="U334" s="3">
        <f t="shared" si="67"/>
        <v>-6.464683989800703</v>
      </c>
      <c r="V334" s="3">
        <f t="shared" si="68"/>
        <v>26.6016069514596</v>
      </c>
      <c r="W334" s="3">
        <f t="shared" si="69"/>
        <v>2.1221714414268806</v>
      </c>
      <c r="AE334" s="3">
        <f t="shared" si="75"/>
        <v>-6.464683989800703</v>
      </c>
      <c r="AF334" s="3">
        <f t="shared" si="76"/>
        <v>26.6016069514596</v>
      </c>
      <c r="AG334" s="3">
        <f t="shared" si="77"/>
        <v>2.1221714414268806</v>
      </c>
      <c r="AH334" s="2">
        <f t="shared" si="78"/>
        <v>492</v>
      </c>
      <c r="AI334" s="2">
        <f t="shared" si="79"/>
        <v>0</v>
      </c>
      <c r="AL334" s="4">
        <v>333</v>
      </c>
      <c r="AM334" s="4">
        <v>2</v>
      </c>
      <c r="AN334" s="4">
        <v>11</v>
      </c>
      <c r="AO334" s="4">
        <v>16.9</v>
      </c>
    </row>
    <row r="335" spans="1:41" ht="12.75">
      <c r="A335" s="2" t="s">
        <v>36</v>
      </c>
      <c r="B335" s="2">
        <v>-15.542</v>
      </c>
      <c r="C335" s="2">
        <v>17.856</v>
      </c>
      <c r="D335" s="2">
        <v>2.628</v>
      </c>
      <c r="E335" s="2">
        <v>477</v>
      </c>
      <c r="F335" s="2">
        <f t="shared" si="66"/>
        <v>477</v>
      </c>
      <c r="G335" s="2">
        <f t="shared" si="70"/>
        <v>0</v>
      </c>
      <c r="H335" s="2">
        <v>2</v>
      </c>
      <c r="I335" s="2">
        <f t="shared" si="71"/>
        <v>2</v>
      </c>
      <c r="J335" s="2">
        <v>0</v>
      </c>
      <c r="K335" s="2">
        <v>1.1</v>
      </c>
      <c r="L335" s="2">
        <v>58.2776</v>
      </c>
      <c r="M335" s="2">
        <v>96.9838</v>
      </c>
      <c r="N335" s="2">
        <v>13.089</v>
      </c>
      <c r="O335" s="2">
        <v>-7.574</v>
      </c>
      <c r="P335" s="2">
        <v>28.222</v>
      </c>
      <c r="Q335" s="2">
        <v>2.147</v>
      </c>
      <c r="R335" s="6">
        <f t="shared" si="72"/>
        <v>0.14</v>
      </c>
      <c r="S335" s="2">
        <f t="shared" si="73"/>
        <v>0.9154224001442227</v>
      </c>
      <c r="T335" s="2">
        <f t="shared" si="74"/>
        <v>0.04737835880878749</v>
      </c>
      <c r="U335" s="3">
        <f t="shared" si="67"/>
        <v>-7.50073269839929</v>
      </c>
      <c r="V335" s="3">
        <f t="shared" si="68"/>
        <v>28.316609090485972</v>
      </c>
      <c r="W335" s="3">
        <f t="shared" si="69"/>
        <v>2.151218605100629</v>
      </c>
      <c r="AE335" s="3">
        <f t="shared" si="75"/>
        <v>-7.50073269839929</v>
      </c>
      <c r="AF335" s="3">
        <f t="shared" si="76"/>
        <v>28.316609090485972</v>
      </c>
      <c r="AG335" s="3">
        <f t="shared" si="77"/>
        <v>2.151218605100629</v>
      </c>
      <c r="AH335" s="2">
        <f t="shared" si="78"/>
        <v>477</v>
      </c>
      <c r="AI335" s="2">
        <f t="shared" si="79"/>
        <v>0</v>
      </c>
      <c r="AL335" s="4">
        <v>334</v>
      </c>
      <c r="AM335" s="4">
        <v>6</v>
      </c>
      <c r="AN335" s="4">
        <v>11</v>
      </c>
      <c r="AO335" s="4">
        <v>22.7</v>
      </c>
    </row>
    <row r="336" spans="1:41" ht="12.75">
      <c r="A336" s="2" t="s">
        <v>36</v>
      </c>
      <c r="B336" s="2">
        <v>-15.542</v>
      </c>
      <c r="C336" s="2">
        <v>17.856</v>
      </c>
      <c r="D336" s="2">
        <v>2.628</v>
      </c>
      <c r="E336" s="2">
        <v>491</v>
      </c>
      <c r="F336" s="2">
        <f t="shared" si="66"/>
        <v>491</v>
      </c>
      <c r="G336" s="2">
        <f t="shared" si="70"/>
        <v>0</v>
      </c>
      <c r="H336" s="2">
        <v>1</v>
      </c>
      <c r="I336" s="2">
        <f t="shared" si="71"/>
        <v>1</v>
      </c>
      <c r="J336" s="2">
        <v>0</v>
      </c>
      <c r="K336" s="2">
        <v>1.1</v>
      </c>
      <c r="L336" s="2">
        <v>54.1935</v>
      </c>
      <c r="M336" s="2">
        <v>97.2671</v>
      </c>
      <c r="N336" s="2">
        <v>15.847</v>
      </c>
      <c r="O336" s="2">
        <v>-5.108</v>
      </c>
      <c r="P336" s="2">
        <v>29.764</v>
      </c>
      <c r="Q336" s="2">
        <v>2.208</v>
      </c>
      <c r="R336" s="6">
        <f t="shared" si="72"/>
        <v>0.23600000000000002</v>
      </c>
      <c r="S336" s="2">
        <f t="shared" si="73"/>
        <v>0.8512695073615923</v>
      </c>
      <c r="T336" s="2">
        <f t="shared" si="74"/>
        <v>0.042928292814977675</v>
      </c>
      <c r="U336" s="3">
        <f t="shared" si="67"/>
        <v>-4.997376318583056</v>
      </c>
      <c r="V336" s="3">
        <f t="shared" si="68"/>
        <v>29.890067271631132</v>
      </c>
      <c r="W336" s="3">
        <f t="shared" si="69"/>
        <v>2.2131397159185933</v>
      </c>
      <c r="AE336" s="3">
        <f t="shared" si="75"/>
        <v>-4.997376318583056</v>
      </c>
      <c r="AF336" s="3">
        <f t="shared" si="76"/>
        <v>29.890067271631132</v>
      </c>
      <c r="AG336" s="3">
        <f t="shared" si="77"/>
        <v>2.2131397159185933</v>
      </c>
      <c r="AH336" s="2">
        <f t="shared" si="78"/>
        <v>491</v>
      </c>
      <c r="AI336" s="2">
        <f t="shared" si="79"/>
        <v>0</v>
      </c>
      <c r="AL336" s="4">
        <v>335</v>
      </c>
      <c r="AM336" s="4">
        <v>2</v>
      </c>
      <c r="AN336" s="4">
        <v>11</v>
      </c>
      <c r="AO336" s="4">
        <v>10.1</v>
      </c>
    </row>
    <row r="337" spans="1:41" ht="12.75">
      <c r="A337" s="2" t="s">
        <v>36</v>
      </c>
      <c r="B337" s="2">
        <v>-15.542</v>
      </c>
      <c r="C337" s="2">
        <v>17.856</v>
      </c>
      <c r="D337" s="2">
        <v>2.628</v>
      </c>
      <c r="E337" s="2" t="s">
        <v>37</v>
      </c>
      <c r="F337" s="2">
        <f t="shared" si="66"/>
        <v>479</v>
      </c>
      <c r="G337" s="2">
        <f t="shared" si="70"/>
        <v>1</v>
      </c>
      <c r="H337" s="2">
        <v>4</v>
      </c>
      <c r="I337" s="2">
        <f t="shared" si="71"/>
        <v>4</v>
      </c>
      <c r="J337" s="2">
        <v>0</v>
      </c>
      <c r="K337" s="2">
        <v>1.1</v>
      </c>
      <c r="L337" s="2">
        <v>59.3985</v>
      </c>
      <c r="M337" s="2">
        <v>98.1303</v>
      </c>
      <c r="N337" s="2">
        <v>17.309</v>
      </c>
      <c r="O337" s="2">
        <v>-5.241</v>
      </c>
      <c r="P337" s="2">
        <v>31.757</v>
      </c>
      <c r="Q337" s="2">
        <v>2.036</v>
      </c>
      <c r="R337" s="6">
        <f t="shared" si="72"/>
        <v>0.064</v>
      </c>
      <c r="S337" s="2">
        <f t="shared" si="73"/>
        <v>0.9330294561712666</v>
      </c>
      <c r="T337" s="2">
        <f t="shared" si="74"/>
        <v>0.029369178922084016</v>
      </c>
      <c r="U337" s="3">
        <f t="shared" si="67"/>
        <v>-5.191815797343535</v>
      </c>
      <c r="V337" s="3">
        <f t="shared" si="68"/>
        <v>31.822379910813456</v>
      </c>
      <c r="W337" s="3">
        <f t="shared" si="69"/>
        <v>2.0372177201426807</v>
      </c>
      <c r="X337" s="2">
        <f>U337-U338</f>
        <v>0.9968434382654809</v>
      </c>
      <c r="Y337" s="2">
        <f>V337-V338</f>
        <v>-0.5318769497272875</v>
      </c>
      <c r="Z337" s="2">
        <f>W337-W338</f>
        <v>0.0030607920311500614</v>
      </c>
      <c r="AA337" s="2">
        <f>X337/2+U338</f>
        <v>-5.690237516476276</v>
      </c>
      <c r="AB337" s="2">
        <f>Y337/2+V338</f>
        <v>32.0883183856771</v>
      </c>
      <c r="AC337" s="2">
        <f>Z337/2+W338</f>
        <v>2.035687324127106</v>
      </c>
      <c r="AE337" s="3">
        <f t="shared" si="75"/>
        <v>-5.690237516476276</v>
      </c>
      <c r="AF337" s="3">
        <f t="shared" si="76"/>
        <v>32.0883183856771</v>
      </c>
      <c r="AG337" s="3">
        <f t="shared" si="77"/>
        <v>2.035687324127106</v>
      </c>
      <c r="AH337" s="2">
        <f t="shared" si="78"/>
        <v>479</v>
      </c>
      <c r="AI337" s="2">
        <f t="shared" si="79"/>
        <v>1</v>
      </c>
      <c r="AL337" s="4">
        <v>336</v>
      </c>
      <c r="AM337" s="4">
        <v>4</v>
      </c>
      <c r="AN337" s="4">
        <v>11</v>
      </c>
      <c r="AO337" s="4">
        <v>14.8</v>
      </c>
    </row>
    <row r="338" spans="1:41" ht="12.75">
      <c r="A338" s="2" t="s">
        <v>36</v>
      </c>
      <c r="B338" s="2">
        <v>-15.542</v>
      </c>
      <c r="C338" s="2">
        <v>17.856</v>
      </c>
      <c r="D338" s="2">
        <v>2.628</v>
      </c>
      <c r="E338" s="2" t="s">
        <v>38</v>
      </c>
      <c r="F338" s="2">
        <f t="shared" si="66"/>
        <v>479</v>
      </c>
      <c r="G338" s="2">
        <f t="shared" si="70"/>
        <v>2</v>
      </c>
      <c r="H338" s="2">
        <v>4</v>
      </c>
      <c r="I338" s="2">
        <f t="shared" si="71"/>
        <v>4</v>
      </c>
      <c r="J338" s="2">
        <v>0</v>
      </c>
      <c r="K338" s="2">
        <v>1.1</v>
      </c>
      <c r="L338" s="2">
        <v>63.525</v>
      </c>
      <c r="M338" s="2">
        <v>98.1275</v>
      </c>
      <c r="N338" s="2">
        <v>17.179</v>
      </c>
      <c r="O338" s="2">
        <v>-6.233</v>
      </c>
      <c r="P338" s="2">
        <v>32.286</v>
      </c>
      <c r="Q338" s="2">
        <v>2.033</v>
      </c>
      <c r="R338" s="6">
        <f t="shared" si="72"/>
        <v>0.064</v>
      </c>
      <c r="S338" s="2">
        <f t="shared" si="73"/>
        <v>0.9978483665964581</v>
      </c>
      <c r="T338" s="2">
        <f t="shared" si="74"/>
        <v>0.02941316121923432</v>
      </c>
      <c r="U338" s="3">
        <f t="shared" si="67"/>
        <v>-6.188659235609016</v>
      </c>
      <c r="V338" s="3">
        <f t="shared" si="68"/>
        <v>32.354256860540744</v>
      </c>
      <c r="W338" s="3">
        <f t="shared" si="69"/>
        <v>2.0341569281115306</v>
      </c>
      <c r="AE338" s="3">
        <f t="shared" si="75"/>
        <v>-6.188659235609016</v>
      </c>
      <c r="AF338" s="3">
        <f t="shared" si="76"/>
        <v>32.354256860540744</v>
      </c>
      <c r="AG338" s="3">
        <f t="shared" si="77"/>
        <v>2.0341569281115306</v>
      </c>
      <c r="AH338" s="2">
        <f t="shared" si="78"/>
        <v>479</v>
      </c>
      <c r="AI338" s="2">
        <f t="shared" si="79"/>
        <v>2</v>
      </c>
      <c r="AL338" s="4">
        <v>337</v>
      </c>
      <c r="AM338" s="4">
        <v>2</v>
      </c>
      <c r="AN338" s="4">
        <v>11</v>
      </c>
      <c r="AO338" s="4">
        <v>14.8</v>
      </c>
    </row>
    <row r="339" spans="1:41" ht="12.75">
      <c r="A339" s="2" t="s">
        <v>36</v>
      </c>
      <c r="B339" s="2">
        <v>-15.542</v>
      </c>
      <c r="C339" s="2">
        <v>17.856</v>
      </c>
      <c r="D339" s="2">
        <v>2.628</v>
      </c>
      <c r="E339" s="2" t="s">
        <v>39</v>
      </c>
      <c r="F339" s="2">
        <f t="shared" si="66"/>
        <v>478</v>
      </c>
      <c r="G339" s="2">
        <f t="shared" si="70"/>
        <v>1</v>
      </c>
      <c r="H339" s="2">
        <v>2</v>
      </c>
      <c r="I339" s="2">
        <f t="shared" si="71"/>
        <v>2</v>
      </c>
      <c r="J339" s="2">
        <v>0</v>
      </c>
      <c r="K339" s="2">
        <v>1.1</v>
      </c>
      <c r="L339" s="2">
        <v>63.2711</v>
      </c>
      <c r="M339" s="2">
        <v>97.7032</v>
      </c>
      <c r="N339" s="2">
        <v>16.101</v>
      </c>
      <c r="O339" s="2">
        <v>-6.766</v>
      </c>
      <c r="P339" s="2">
        <v>31.342</v>
      </c>
      <c r="Q339" s="2">
        <v>2.108</v>
      </c>
      <c r="R339" s="6">
        <f t="shared" si="72"/>
        <v>0.11</v>
      </c>
      <c r="S339" s="2">
        <f t="shared" si="73"/>
        <v>0.9938601147227258</v>
      </c>
      <c r="T339" s="2">
        <f t="shared" si="74"/>
        <v>0.03607805003382514</v>
      </c>
      <c r="U339" s="3">
        <f t="shared" si="67"/>
        <v>-6.708049898647568</v>
      </c>
      <c r="V339" s="3">
        <f t="shared" si="68"/>
        <v>31.43002144436145</v>
      </c>
      <c r="W339" s="3">
        <f t="shared" si="69"/>
        <v>2.1107505366341193</v>
      </c>
      <c r="X339" s="2">
        <f>U339-U340</f>
        <v>-0.7331873530895283</v>
      </c>
      <c r="Y339" s="2">
        <f>V339-V340</f>
        <v>0.6971147204648176</v>
      </c>
      <c r="Z339" s="2">
        <f>W339-W340</f>
        <v>0.1823018475056548</v>
      </c>
      <c r="AA339" s="2">
        <f>X339/2+U340</f>
        <v>-6.341456222102804</v>
      </c>
      <c r="AB339" s="2">
        <f>Y339/2+V340</f>
        <v>31.081464084129042</v>
      </c>
      <c r="AC339" s="2">
        <f>Z339/2+W340</f>
        <v>2.019599612881292</v>
      </c>
      <c r="AE339" s="3">
        <f t="shared" si="75"/>
        <v>-6.341456222102804</v>
      </c>
      <c r="AF339" s="3">
        <f t="shared" si="76"/>
        <v>31.081464084129042</v>
      </c>
      <c r="AG339" s="3">
        <f t="shared" si="77"/>
        <v>2.019599612881292</v>
      </c>
      <c r="AH339" s="2">
        <f t="shared" si="78"/>
        <v>478</v>
      </c>
      <c r="AI339" s="2">
        <f t="shared" si="79"/>
        <v>1</v>
      </c>
      <c r="AL339" s="4">
        <v>338</v>
      </c>
      <c r="AM339" s="4">
        <v>6</v>
      </c>
      <c r="AN339" s="4">
        <v>11</v>
      </c>
      <c r="AO339" s="4">
        <v>23.6</v>
      </c>
    </row>
    <row r="340" spans="1:41" ht="12.75">
      <c r="A340" s="2" t="s">
        <v>36</v>
      </c>
      <c r="B340" s="2">
        <v>-15.542</v>
      </c>
      <c r="C340" s="2">
        <v>17.856</v>
      </c>
      <c r="D340" s="2">
        <v>2.628</v>
      </c>
      <c r="E340" s="2" t="s">
        <v>40</v>
      </c>
      <c r="F340" s="2">
        <f t="shared" si="66"/>
        <v>478</v>
      </c>
      <c r="G340" s="2">
        <f t="shared" si="70"/>
        <v>2</v>
      </c>
      <c r="H340" s="2">
        <v>2</v>
      </c>
      <c r="I340" s="2">
        <f t="shared" si="71"/>
        <v>2</v>
      </c>
      <c r="J340" s="2">
        <v>0</v>
      </c>
      <c r="K340" s="2">
        <v>1.1</v>
      </c>
      <c r="L340" s="2">
        <v>59.3209</v>
      </c>
      <c r="M340" s="2">
        <v>98.4062</v>
      </c>
      <c r="N340" s="2">
        <v>15.942</v>
      </c>
      <c r="O340" s="2">
        <v>-6.037</v>
      </c>
      <c r="P340" s="2">
        <v>30.649</v>
      </c>
      <c r="Q340" s="2">
        <v>1.927</v>
      </c>
      <c r="R340" s="6">
        <f t="shared" si="72"/>
        <v>0.11</v>
      </c>
      <c r="S340" s="2">
        <f t="shared" si="73"/>
        <v>0.9318105182216739</v>
      </c>
      <c r="T340" s="2">
        <f t="shared" si="74"/>
        <v>0.025035351856457</v>
      </c>
      <c r="U340" s="3">
        <f t="shared" si="67"/>
        <v>-5.9748625455580395</v>
      </c>
      <c r="V340" s="3">
        <f t="shared" si="68"/>
        <v>30.732906723896633</v>
      </c>
      <c r="W340" s="3">
        <f t="shared" si="69"/>
        <v>1.9284486891284645</v>
      </c>
      <c r="AE340" s="3">
        <f t="shared" si="75"/>
        <v>-5.9748625455580395</v>
      </c>
      <c r="AF340" s="3">
        <f t="shared" si="76"/>
        <v>30.732906723896633</v>
      </c>
      <c r="AG340" s="3">
        <f t="shared" si="77"/>
        <v>1.9284486891284645</v>
      </c>
      <c r="AH340" s="2">
        <f t="shared" si="78"/>
        <v>478</v>
      </c>
      <c r="AI340" s="2">
        <f t="shared" si="79"/>
        <v>2</v>
      </c>
      <c r="AL340" s="4">
        <v>339</v>
      </c>
      <c r="AM340" s="4">
        <v>6</v>
      </c>
      <c r="AN340" s="4">
        <v>11</v>
      </c>
      <c r="AO340" s="4">
        <v>24.4</v>
      </c>
    </row>
    <row r="341" spans="1:41" ht="12.75">
      <c r="A341" s="2" t="s">
        <v>36</v>
      </c>
      <c r="B341" s="2">
        <v>-15.542</v>
      </c>
      <c r="C341" s="2">
        <v>17.856</v>
      </c>
      <c r="D341" s="2">
        <v>2.628</v>
      </c>
      <c r="E341" s="2">
        <v>475</v>
      </c>
      <c r="F341" s="2">
        <f t="shared" si="66"/>
        <v>475</v>
      </c>
      <c r="G341" s="2">
        <f t="shared" si="70"/>
        <v>0</v>
      </c>
      <c r="H341" s="2">
        <v>2</v>
      </c>
      <c r="I341" s="2">
        <f t="shared" si="71"/>
        <v>2</v>
      </c>
      <c r="J341" s="2">
        <v>0</v>
      </c>
      <c r="K341" s="2">
        <v>1.1</v>
      </c>
      <c r="L341" s="2">
        <v>68.2175</v>
      </c>
      <c r="M341" s="2">
        <v>96.8013</v>
      </c>
      <c r="N341" s="2">
        <v>10.881</v>
      </c>
      <c r="O341" s="2">
        <v>-10.339</v>
      </c>
      <c r="P341" s="2">
        <v>27.397</v>
      </c>
      <c r="Q341" s="2">
        <v>2.074</v>
      </c>
      <c r="R341" s="6">
        <f t="shared" si="72"/>
        <v>0.059000000000000004</v>
      </c>
      <c r="S341" s="2">
        <f t="shared" si="73"/>
        <v>1.0715579842313088</v>
      </c>
      <c r="T341" s="2">
        <f t="shared" si="74"/>
        <v>0.0502450621051882</v>
      </c>
      <c r="U341" s="3">
        <f t="shared" si="67"/>
        <v>-10.301206426464315</v>
      </c>
      <c r="V341" s="3">
        <f t="shared" si="68"/>
        <v>27.466599122513557</v>
      </c>
      <c r="W341" s="3">
        <f t="shared" si="69"/>
        <v>2.0759681185342247</v>
      </c>
      <c r="AE341" s="3">
        <f t="shared" si="75"/>
        <v>-10.301206426464315</v>
      </c>
      <c r="AF341" s="3">
        <f t="shared" si="76"/>
        <v>27.466599122513557</v>
      </c>
      <c r="AG341" s="3">
        <f t="shared" si="77"/>
        <v>2.0759681185342247</v>
      </c>
      <c r="AH341" s="2">
        <f t="shared" si="78"/>
        <v>475</v>
      </c>
      <c r="AI341" s="2">
        <f t="shared" si="79"/>
        <v>0</v>
      </c>
      <c r="AL341" s="4">
        <v>340</v>
      </c>
      <c r="AM341" s="4">
        <v>2</v>
      </c>
      <c r="AN341" s="4">
        <v>11</v>
      </c>
      <c r="AO341" s="4">
        <v>9.1</v>
      </c>
    </row>
    <row r="342" spans="1:41" ht="12.75">
      <c r="A342" s="2" t="s">
        <v>36</v>
      </c>
      <c r="B342" s="2">
        <v>-15.542</v>
      </c>
      <c r="C342" s="2">
        <v>17.856</v>
      </c>
      <c r="D342" s="2">
        <v>2.628</v>
      </c>
      <c r="E342" s="2">
        <v>476</v>
      </c>
      <c r="F342" s="2">
        <f t="shared" si="66"/>
        <v>476</v>
      </c>
      <c r="G342" s="2">
        <f t="shared" si="70"/>
        <v>0</v>
      </c>
      <c r="H342" s="2">
        <v>2</v>
      </c>
      <c r="I342" s="2">
        <f t="shared" si="71"/>
        <v>2</v>
      </c>
      <c r="J342" s="2">
        <v>0</v>
      </c>
      <c r="K342" s="2">
        <v>1.1</v>
      </c>
      <c r="L342" s="2">
        <v>72.3524</v>
      </c>
      <c r="M342" s="2">
        <v>97.8123</v>
      </c>
      <c r="N342" s="2">
        <v>12.295</v>
      </c>
      <c r="O342" s="2">
        <v>-10.372</v>
      </c>
      <c r="P342" s="2">
        <v>29.003</v>
      </c>
      <c r="Q342" s="2">
        <v>1.95</v>
      </c>
      <c r="R342" s="6">
        <f t="shared" si="72"/>
        <v>0.131</v>
      </c>
      <c r="S342" s="2">
        <f t="shared" si="73"/>
        <v>1.136508841547951</v>
      </c>
      <c r="T342" s="2">
        <f t="shared" si="74"/>
        <v>0.03436431124129191</v>
      </c>
      <c r="U342" s="3">
        <f t="shared" si="67"/>
        <v>-10.323189666968041</v>
      </c>
      <c r="V342" s="3">
        <f t="shared" si="68"/>
        <v>29.107787272035274</v>
      </c>
      <c r="W342" s="3">
        <f t="shared" si="69"/>
        <v>1.9526764737563531</v>
      </c>
      <c r="AE342" s="3">
        <f t="shared" si="75"/>
        <v>-10.323189666968041</v>
      </c>
      <c r="AF342" s="3">
        <f t="shared" si="76"/>
        <v>29.107787272035274</v>
      </c>
      <c r="AG342" s="3">
        <f t="shared" si="77"/>
        <v>1.9526764737563531</v>
      </c>
      <c r="AH342" s="2">
        <f t="shared" si="78"/>
        <v>476</v>
      </c>
      <c r="AI342" s="2">
        <f t="shared" si="79"/>
        <v>0</v>
      </c>
      <c r="AL342" s="4">
        <v>341</v>
      </c>
      <c r="AM342" s="4">
        <v>4</v>
      </c>
      <c r="AN342" s="4">
        <v>11</v>
      </c>
      <c r="AO342" s="4">
        <v>18</v>
      </c>
    </row>
    <row r="343" spans="1:41" ht="12.75">
      <c r="A343" s="2" t="s">
        <v>36</v>
      </c>
      <c r="B343" s="2">
        <v>-15.542</v>
      </c>
      <c r="C343" s="2">
        <v>17.856</v>
      </c>
      <c r="D343" s="2">
        <v>2.628</v>
      </c>
      <c r="E343" s="2">
        <v>473</v>
      </c>
      <c r="F343" s="2">
        <f t="shared" si="66"/>
        <v>473</v>
      </c>
      <c r="G343" s="2">
        <f t="shared" si="70"/>
        <v>0</v>
      </c>
      <c r="H343" s="2">
        <v>2</v>
      </c>
      <c r="I343" s="2">
        <f t="shared" si="71"/>
        <v>2</v>
      </c>
      <c r="J343" s="2">
        <v>0</v>
      </c>
      <c r="K343" s="2">
        <v>1.1</v>
      </c>
      <c r="L343" s="2">
        <v>78.8729</v>
      </c>
      <c r="M343" s="2">
        <v>97.2473</v>
      </c>
      <c r="N343" s="2">
        <v>18.141</v>
      </c>
      <c r="O343" s="2">
        <v>-9.637</v>
      </c>
      <c r="P343" s="2">
        <v>34.992</v>
      </c>
      <c r="Q343" s="2">
        <v>2.312</v>
      </c>
      <c r="R343" s="6">
        <f t="shared" si="72"/>
        <v>0.079</v>
      </c>
      <c r="S343" s="2">
        <f t="shared" si="73"/>
        <v>1.238932616036612</v>
      </c>
      <c r="T343" s="2">
        <f t="shared" si="74"/>
        <v>0.04323931048768315</v>
      </c>
      <c r="U343" s="3">
        <f t="shared" si="67"/>
        <v>-9.607952340913474</v>
      </c>
      <c r="V343" s="3">
        <f t="shared" si="68"/>
        <v>35.075675359592815</v>
      </c>
      <c r="W343" s="3">
        <f t="shared" si="69"/>
        <v>2.313867349656637</v>
      </c>
      <c r="AE343" s="3">
        <f t="shared" si="75"/>
        <v>-9.607952340913474</v>
      </c>
      <c r="AF343" s="3">
        <f t="shared" si="76"/>
        <v>35.075675359592815</v>
      </c>
      <c r="AG343" s="3">
        <f t="shared" si="77"/>
        <v>2.313867349656637</v>
      </c>
      <c r="AH343" s="2">
        <f t="shared" si="78"/>
        <v>473</v>
      </c>
      <c r="AI343" s="2">
        <f t="shared" si="79"/>
        <v>0</v>
      </c>
      <c r="AL343" s="4">
        <v>342</v>
      </c>
      <c r="AM343" s="4">
        <v>4</v>
      </c>
      <c r="AN343" s="4">
        <v>11</v>
      </c>
      <c r="AO343" s="4">
        <v>16.2</v>
      </c>
    </row>
    <row r="344" spans="1:41" ht="12.75">
      <c r="A344" s="2" t="s">
        <v>36</v>
      </c>
      <c r="B344" s="2">
        <v>-15.542</v>
      </c>
      <c r="C344" s="2">
        <v>17.856</v>
      </c>
      <c r="D344" s="2">
        <v>2.628</v>
      </c>
      <c r="E344" s="2" t="s">
        <v>41</v>
      </c>
      <c r="F344" s="2">
        <f t="shared" si="66"/>
        <v>472</v>
      </c>
      <c r="G344" s="2">
        <f t="shared" si="70"/>
        <v>1</v>
      </c>
      <c r="H344" s="2">
        <v>4</v>
      </c>
      <c r="I344" s="2">
        <f t="shared" si="71"/>
        <v>4</v>
      </c>
      <c r="J344" s="2">
        <v>0</v>
      </c>
      <c r="K344" s="2">
        <v>1.1</v>
      </c>
      <c r="L344" s="2">
        <v>82.2563</v>
      </c>
      <c r="M344" s="2">
        <v>97.4256</v>
      </c>
      <c r="N344" s="2">
        <v>18.725</v>
      </c>
      <c r="O344" s="2">
        <v>-10.395</v>
      </c>
      <c r="P344" s="2">
        <v>35.844</v>
      </c>
      <c r="Q344" s="2">
        <v>2.285</v>
      </c>
      <c r="R344" s="6">
        <f t="shared" si="72"/>
        <v>0.057999999999999996</v>
      </c>
      <c r="S344" s="2">
        <f t="shared" si="73"/>
        <v>1.2920789389573906</v>
      </c>
      <c r="T344" s="2">
        <f t="shared" si="74"/>
        <v>0.04043858063700756</v>
      </c>
      <c r="U344" s="3">
        <f t="shared" si="67"/>
        <v>-10.372821023472385</v>
      </c>
      <c r="V344" s="3">
        <f t="shared" si="68"/>
        <v>35.91955726069469</v>
      </c>
      <c r="W344" s="3">
        <f t="shared" si="69"/>
        <v>2.286178462974873</v>
      </c>
      <c r="X344" s="2">
        <f>U344-U345</f>
        <v>-1.589006677185182</v>
      </c>
      <c r="Y344" s="2">
        <f>V344-V345</f>
        <v>0.4520663398898819</v>
      </c>
      <c r="Z344" s="2">
        <f>W344-W345</f>
        <v>-0.0006974259482874778</v>
      </c>
      <c r="AA344" s="2">
        <f>X344/2+U345</f>
        <v>-9.578317684879794</v>
      </c>
      <c r="AB344" s="2">
        <f>Y344/2+V345</f>
        <v>35.69352409074975</v>
      </c>
      <c r="AC344" s="2">
        <f>Z344/2+W345</f>
        <v>2.2865271759490167</v>
      </c>
      <c r="AE344" s="3">
        <f t="shared" si="75"/>
        <v>-9.578317684879794</v>
      </c>
      <c r="AF344" s="3">
        <f t="shared" si="76"/>
        <v>35.69352409074975</v>
      </c>
      <c r="AG344" s="3">
        <f t="shared" si="77"/>
        <v>2.2865271759490167</v>
      </c>
      <c r="AH344" s="2">
        <f t="shared" si="78"/>
        <v>472</v>
      </c>
      <c r="AI344" s="2">
        <f t="shared" si="79"/>
        <v>1</v>
      </c>
      <c r="AL344" s="4">
        <v>343</v>
      </c>
      <c r="AM344" s="4">
        <v>6</v>
      </c>
      <c r="AN344" s="4">
        <v>11</v>
      </c>
      <c r="AO344" s="4">
        <v>17.1</v>
      </c>
    </row>
    <row r="345" spans="1:41" ht="12.75">
      <c r="A345" s="2" t="s">
        <v>36</v>
      </c>
      <c r="B345" s="2">
        <v>-15.542</v>
      </c>
      <c r="C345" s="2">
        <v>17.856</v>
      </c>
      <c r="D345" s="2">
        <v>2.628</v>
      </c>
      <c r="E345" s="2" t="s">
        <v>42</v>
      </c>
      <c r="F345" s="2">
        <f t="shared" si="66"/>
        <v>472</v>
      </c>
      <c r="G345" s="2">
        <f t="shared" si="70"/>
        <v>2</v>
      </c>
      <c r="H345" s="2">
        <v>4</v>
      </c>
      <c r="I345" s="2">
        <f t="shared" si="71"/>
        <v>4</v>
      </c>
      <c r="J345" s="2">
        <v>0</v>
      </c>
      <c r="K345" s="2">
        <v>1.1</v>
      </c>
      <c r="L345" s="2">
        <v>76.6737</v>
      </c>
      <c r="M345" s="2">
        <v>97.4335</v>
      </c>
      <c r="N345" s="2">
        <v>18.8</v>
      </c>
      <c r="O345" s="2">
        <v>-8.812</v>
      </c>
      <c r="P345" s="2">
        <v>35.395</v>
      </c>
      <c r="Q345" s="2">
        <v>2.285</v>
      </c>
      <c r="R345" s="6">
        <f t="shared" si="72"/>
        <v>0.057999999999999996</v>
      </c>
      <c r="S345" s="2">
        <f t="shared" si="73"/>
        <v>1.2043876632177386</v>
      </c>
      <c r="T345" s="2">
        <f t="shared" si="74"/>
        <v>0.04031448772719104</v>
      </c>
      <c r="U345" s="3">
        <f t="shared" si="67"/>
        <v>-8.783814346287203</v>
      </c>
      <c r="V345" s="3">
        <f t="shared" si="68"/>
        <v>35.467490920804806</v>
      </c>
      <c r="W345" s="3">
        <f t="shared" si="69"/>
        <v>2.2868758889231606</v>
      </c>
      <c r="AE345" s="3">
        <f t="shared" si="75"/>
        <v>-8.783814346287203</v>
      </c>
      <c r="AF345" s="3">
        <f t="shared" si="76"/>
        <v>35.467490920804806</v>
      </c>
      <c r="AG345" s="3">
        <f t="shared" si="77"/>
        <v>2.2868758889231606</v>
      </c>
      <c r="AH345" s="2">
        <f t="shared" si="78"/>
        <v>472</v>
      </c>
      <c r="AI345" s="2">
        <f t="shared" si="79"/>
        <v>2</v>
      </c>
      <c r="AL345" s="4">
        <v>344</v>
      </c>
      <c r="AM345" s="4">
        <v>2</v>
      </c>
      <c r="AN345" s="4">
        <v>11</v>
      </c>
      <c r="AO345" s="4">
        <v>28.6</v>
      </c>
    </row>
    <row r="346" spans="1:41" ht="12.75">
      <c r="A346" s="2" t="s">
        <v>36</v>
      </c>
      <c r="B346" s="2">
        <v>-15.542</v>
      </c>
      <c r="C346" s="2">
        <v>17.856</v>
      </c>
      <c r="D346" s="2">
        <v>2.628</v>
      </c>
      <c r="E346" s="2">
        <v>481</v>
      </c>
      <c r="F346" s="2">
        <f t="shared" si="66"/>
        <v>481</v>
      </c>
      <c r="G346" s="2">
        <f t="shared" si="70"/>
        <v>0</v>
      </c>
      <c r="H346" s="2">
        <v>1</v>
      </c>
      <c r="I346" s="2">
        <f t="shared" si="71"/>
        <v>1</v>
      </c>
      <c r="J346" s="2">
        <v>0</v>
      </c>
      <c r="K346" s="2">
        <v>1.1</v>
      </c>
      <c r="L346" s="2">
        <v>64.1495</v>
      </c>
      <c r="M346" s="2">
        <v>97.8065</v>
      </c>
      <c r="N346" s="2">
        <v>18.389</v>
      </c>
      <c r="O346" s="2">
        <v>-5.731</v>
      </c>
      <c r="P346" s="2">
        <v>33.396</v>
      </c>
      <c r="Q346" s="2">
        <v>2.161</v>
      </c>
      <c r="R346" s="6">
        <f t="shared" si="72"/>
        <v>0.126</v>
      </c>
      <c r="S346" s="2">
        <f t="shared" si="73"/>
        <v>1.0076579896572924</v>
      </c>
      <c r="T346" s="2">
        <f t="shared" si="74"/>
        <v>0.03445541742824587</v>
      </c>
      <c r="U346" s="3">
        <f t="shared" si="67"/>
        <v>-5.6707075218730445</v>
      </c>
      <c r="V346" s="3">
        <f t="shared" si="68"/>
        <v>33.49170755796304</v>
      </c>
      <c r="W346" s="3">
        <f t="shared" si="69"/>
        <v>2.1636455744579277</v>
      </c>
      <c r="AE346" s="3">
        <f t="shared" si="75"/>
        <v>-5.6707075218730445</v>
      </c>
      <c r="AF346" s="3">
        <f t="shared" si="76"/>
        <v>33.49170755796304</v>
      </c>
      <c r="AG346" s="3">
        <f t="shared" si="77"/>
        <v>2.1636455744579277</v>
      </c>
      <c r="AH346" s="2">
        <f t="shared" si="78"/>
        <v>481</v>
      </c>
      <c r="AI346" s="2">
        <f t="shared" si="79"/>
        <v>0</v>
      </c>
      <c r="AL346" s="4">
        <v>345</v>
      </c>
      <c r="AM346" s="4">
        <v>2</v>
      </c>
      <c r="AN346" s="4">
        <v>23</v>
      </c>
      <c r="AO346" s="4">
        <v>11.6</v>
      </c>
    </row>
    <row r="347" spans="1:41" ht="12.75">
      <c r="A347" s="2" t="s">
        <v>36</v>
      </c>
      <c r="B347" s="2">
        <v>-15.542</v>
      </c>
      <c r="C347" s="2">
        <v>17.856</v>
      </c>
      <c r="D347" s="2">
        <v>2.628</v>
      </c>
      <c r="E347" s="2">
        <v>480</v>
      </c>
      <c r="F347" s="2">
        <f t="shared" si="66"/>
        <v>480</v>
      </c>
      <c r="G347" s="2">
        <f t="shared" si="70"/>
        <v>0</v>
      </c>
      <c r="H347" s="2">
        <v>2</v>
      </c>
      <c r="I347" s="2">
        <f t="shared" si="71"/>
        <v>2</v>
      </c>
      <c r="J347" s="2">
        <v>0</v>
      </c>
      <c r="K347" s="2">
        <v>1.1</v>
      </c>
      <c r="L347" s="2">
        <v>65.8448</v>
      </c>
      <c r="M347" s="2">
        <v>97.1845</v>
      </c>
      <c r="N347" s="2">
        <v>18.703</v>
      </c>
      <c r="O347" s="2">
        <v>-5.992</v>
      </c>
      <c r="P347" s="2">
        <v>33.916</v>
      </c>
      <c r="Q347" s="2">
        <v>2.354</v>
      </c>
      <c r="R347" s="6">
        <f t="shared" si="72"/>
        <v>0.134</v>
      </c>
      <c r="S347" s="2">
        <f t="shared" si="73"/>
        <v>1.0342876997854462</v>
      </c>
      <c r="T347" s="2">
        <f t="shared" si="74"/>
        <v>0.04422577058091015</v>
      </c>
      <c r="U347" s="3">
        <f t="shared" si="67"/>
        <v>-5.931783576340223</v>
      </c>
      <c r="V347" s="3">
        <f t="shared" si="68"/>
        <v>34.015944934090264</v>
      </c>
      <c r="W347" s="3">
        <f t="shared" si="69"/>
        <v>2.357847133128576</v>
      </c>
      <c r="AE347" s="3">
        <f t="shared" si="75"/>
        <v>-5.931783576340223</v>
      </c>
      <c r="AF347" s="3">
        <f t="shared" si="76"/>
        <v>34.015944934090264</v>
      </c>
      <c r="AG347" s="3">
        <f t="shared" si="77"/>
        <v>2.357847133128576</v>
      </c>
      <c r="AH347" s="2">
        <f t="shared" si="78"/>
        <v>480</v>
      </c>
      <c r="AI347" s="2">
        <f t="shared" si="79"/>
        <v>0</v>
      </c>
      <c r="AL347" s="4">
        <v>346</v>
      </c>
      <c r="AM347" s="4">
        <v>2</v>
      </c>
      <c r="AN347" s="4">
        <v>11</v>
      </c>
      <c r="AO347" s="4">
        <v>18.4</v>
      </c>
    </row>
    <row r="348" spans="1:41" ht="12.75">
      <c r="A348" s="2" t="s">
        <v>36</v>
      </c>
      <c r="B348" s="2">
        <v>-15.542</v>
      </c>
      <c r="C348" s="2">
        <v>17.856</v>
      </c>
      <c r="D348" s="2">
        <v>2.628</v>
      </c>
      <c r="E348" s="2">
        <v>488</v>
      </c>
      <c r="F348" s="2">
        <f t="shared" si="66"/>
        <v>488</v>
      </c>
      <c r="G348" s="2">
        <f t="shared" si="70"/>
        <v>0</v>
      </c>
      <c r="H348" s="2">
        <v>1</v>
      </c>
      <c r="I348" s="2">
        <f t="shared" si="71"/>
        <v>1</v>
      </c>
      <c r="J348" s="2">
        <v>0</v>
      </c>
      <c r="K348" s="2">
        <v>1.1</v>
      </c>
      <c r="L348" s="2">
        <v>60.5675</v>
      </c>
      <c r="M348" s="2">
        <v>97.7379</v>
      </c>
      <c r="N348" s="2">
        <v>18.717</v>
      </c>
      <c r="O348" s="2">
        <v>-4.683</v>
      </c>
      <c r="P348" s="2">
        <v>33.086</v>
      </c>
      <c r="Q348" s="2">
        <v>2.192</v>
      </c>
      <c r="R348" s="6">
        <f t="shared" si="72"/>
        <v>0.07200000000000001</v>
      </c>
      <c r="S348" s="2">
        <f t="shared" si="73"/>
        <v>0.9513920652314991</v>
      </c>
      <c r="T348" s="2">
        <f t="shared" si="74"/>
        <v>0.03553298370842728</v>
      </c>
      <c r="U348" s="3">
        <f t="shared" si="67"/>
        <v>-4.632805173406524</v>
      </c>
      <c r="V348" s="3">
        <f t="shared" si="68"/>
        <v>33.15619842346311</v>
      </c>
      <c r="W348" s="3">
        <f t="shared" si="69"/>
        <v>2.194209830860232</v>
      </c>
      <c r="AE348" s="3">
        <f t="shared" si="75"/>
        <v>-4.632805173406524</v>
      </c>
      <c r="AF348" s="3">
        <f t="shared" si="76"/>
        <v>33.15619842346311</v>
      </c>
      <c r="AG348" s="3">
        <f t="shared" si="77"/>
        <v>2.194209830860232</v>
      </c>
      <c r="AH348" s="2">
        <f t="shared" si="78"/>
        <v>488</v>
      </c>
      <c r="AI348" s="2">
        <f t="shared" si="79"/>
        <v>0</v>
      </c>
      <c r="AL348" s="4">
        <v>347</v>
      </c>
      <c r="AM348" s="4">
        <v>6</v>
      </c>
      <c r="AN348" s="4">
        <v>14</v>
      </c>
      <c r="AO348" s="4">
        <v>24.3</v>
      </c>
    </row>
    <row r="349" spans="1:41" ht="12.75">
      <c r="A349" s="2" t="s">
        <v>36</v>
      </c>
      <c r="B349" s="2">
        <v>-15.542</v>
      </c>
      <c r="C349" s="2">
        <v>17.856</v>
      </c>
      <c r="D349" s="2">
        <v>2.628</v>
      </c>
      <c r="E349" s="2">
        <v>487</v>
      </c>
      <c r="F349" s="2">
        <f t="shared" si="66"/>
        <v>487</v>
      </c>
      <c r="G349" s="2">
        <f t="shared" si="70"/>
        <v>0</v>
      </c>
      <c r="H349" s="2">
        <v>1</v>
      </c>
      <c r="I349" s="2">
        <f t="shared" si="71"/>
        <v>1</v>
      </c>
      <c r="J349" s="2">
        <v>0</v>
      </c>
      <c r="K349" s="2">
        <v>1.1</v>
      </c>
      <c r="L349" s="2">
        <v>59.0192</v>
      </c>
      <c r="M349" s="2">
        <v>97.2311</v>
      </c>
      <c r="N349" s="2">
        <v>19.595</v>
      </c>
      <c r="O349" s="2">
        <v>-3.793</v>
      </c>
      <c r="P349" s="2">
        <v>33.515</v>
      </c>
      <c r="Q349" s="2">
        <v>2.38</v>
      </c>
      <c r="R349" s="6">
        <f t="shared" si="72"/>
        <v>0.08800000000000001</v>
      </c>
      <c r="S349" s="2">
        <f t="shared" si="73"/>
        <v>0.9270714257037337</v>
      </c>
      <c r="T349" s="2">
        <f t="shared" si="74"/>
        <v>0.043493779492623785</v>
      </c>
      <c r="U349" s="3">
        <f t="shared" si="67"/>
        <v>-3.736250627285564</v>
      </c>
      <c r="V349" s="3">
        <f t="shared" si="68"/>
        <v>33.58966236444369</v>
      </c>
      <c r="W349" s="3">
        <f t="shared" si="69"/>
        <v>2.38190505273484</v>
      </c>
      <c r="AE349" s="3">
        <f t="shared" si="75"/>
        <v>-3.736250627285564</v>
      </c>
      <c r="AF349" s="3">
        <f t="shared" si="76"/>
        <v>33.58966236444369</v>
      </c>
      <c r="AG349" s="3">
        <f t="shared" si="77"/>
        <v>2.38190505273484</v>
      </c>
      <c r="AH349" s="2">
        <f t="shared" si="78"/>
        <v>487</v>
      </c>
      <c r="AI349" s="2">
        <f t="shared" si="79"/>
        <v>0</v>
      </c>
      <c r="AL349" s="4">
        <v>348</v>
      </c>
      <c r="AM349" s="4">
        <v>2</v>
      </c>
      <c r="AN349" s="4">
        <v>11</v>
      </c>
      <c r="AO349" s="4">
        <v>18.4</v>
      </c>
    </row>
    <row r="350" spans="1:41" ht="12.75">
      <c r="A350" s="2" t="s">
        <v>36</v>
      </c>
      <c r="B350" s="2">
        <v>-15.542</v>
      </c>
      <c r="C350" s="2">
        <v>17.856</v>
      </c>
      <c r="D350" s="2">
        <v>2.628</v>
      </c>
      <c r="E350" s="2">
        <v>486</v>
      </c>
      <c r="F350" s="2">
        <f t="shared" si="66"/>
        <v>486</v>
      </c>
      <c r="G350" s="2">
        <f t="shared" si="70"/>
        <v>0</v>
      </c>
      <c r="H350" s="2">
        <v>4</v>
      </c>
      <c r="I350" s="2">
        <f t="shared" si="71"/>
        <v>3</v>
      </c>
      <c r="J350" s="2">
        <v>0</v>
      </c>
      <c r="K350" s="2">
        <v>1.1</v>
      </c>
      <c r="L350" s="2">
        <v>57.8485</v>
      </c>
      <c r="M350" s="2">
        <v>96.7125</v>
      </c>
      <c r="N350" s="2">
        <v>20.714</v>
      </c>
      <c r="O350" s="2">
        <v>-2.824</v>
      </c>
      <c r="P350" s="2">
        <v>34.171</v>
      </c>
      <c r="Q350" s="2">
        <v>2.597</v>
      </c>
      <c r="R350" s="6">
        <f t="shared" si="72"/>
        <v>0.13</v>
      </c>
      <c r="S350" s="2">
        <f t="shared" si="73"/>
        <v>0.9086821131059458</v>
      </c>
      <c r="T350" s="2">
        <f t="shared" si="74"/>
        <v>0.05163992924338201</v>
      </c>
      <c r="U350" s="3">
        <f t="shared" si="67"/>
        <v>-2.753698938370283</v>
      </c>
      <c r="V350" s="3">
        <f t="shared" si="68"/>
        <v>34.26181275728556</v>
      </c>
      <c r="W350" s="3">
        <f t="shared" si="69"/>
        <v>2.6005492500528966</v>
      </c>
      <c r="AE350" s="3">
        <f t="shared" si="75"/>
        <v>-2.753698938370283</v>
      </c>
      <c r="AF350" s="3">
        <f t="shared" si="76"/>
        <v>34.26181275728556</v>
      </c>
      <c r="AG350" s="3">
        <f t="shared" si="77"/>
        <v>2.6005492500528966</v>
      </c>
      <c r="AH350" s="2">
        <f t="shared" si="78"/>
        <v>486</v>
      </c>
      <c r="AI350" s="2">
        <f t="shared" si="79"/>
        <v>0</v>
      </c>
      <c r="AL350" s="4">
        <v>349</v>
      </c>
      <c r="AM350" s="4">
        <v>4</v>
      </c>
      <c r="AN350" s="4">
        <v>21</v>
      </c>
      <c r="AO350" s="4">
        <v>6.3</v>
      </c>
    </row>
    <row r="351" spans="1:41" ht="12.75">
      <c r="A351" s="2" t="s">
        <v>36</v>
      </c>
      <c r="B351" s="2">
        <v>-15.542</v>
      </c>
      <c r="C351" s="2">
        <v>17.856</v>
      </c>
      <c r="D351" s="2">
        <v>2.628</v>
      </c>
      <c r="E351" s="2">
        <v>489</v>
      </c>
      <c r="F351" s="2">
        <f t="shared" si="66"/>
        <v>489</v>
      </c>
      <c r="G351" s="2">
        <f t="shared" si="70"/>
        <v>0</v>
      </c>
      <c r="H351" s="2">
        <v>4</v>
      </c>
      <c r="I351" s="2">
        <f t="shared" si="71"/>
        <v>3</v>
      </c>
      <c r="J351" s="2">
        <v>0</v>
      </c>
      <c r="K351" s="2">
        <v>1.1</v>
      </c>
      <c r="L351" s="2">
        <v>56.1697</v>
      </c>
      <c r="M351" s="2">
        <v>97.4716</v>
      </c>
      <c r="N351" s="2">
        <v>19.225</v>
      </c>
      <c r="O351" s="2">
        <v>-3.336</v>
      </c>
      <c r="P351" s="2">
        <v>32.691</v>
      </c>
      <c r="Q351" s="2">
        <v>2.291</v>
      </c>
      <c r="R351" s="6">
        <f t="shared" si="72"/>
        <v>0.055</v>
      </c>
      <c r="S351" s="2">
        <f t="shared" si="73"/>
        <v>0.8823115843717131</v>
      </c>
      <c r="T351" s="2">
        <f t="shared" si="74"/>
        <v>0.03971601432668215</v>
      </c>
      <c r="U351" s="3">
        <f t="shared" si="67"/>
        <v>-3.2874839991011786</v>
      </c>
      <c r="V351" s="3">
        <f t="shared" si="68"/>
        <v>32.74982251324176</v>
      </c>
      <c r="W351" s="3">
        <f t="shared" si="69"/>
        <v>2.2924315646450526</v>
      </c>
      <c r="AE351" s="3">
        <f t="shared" si="75"/>
        <v>-3.2874839991011786</v>
      </c>
      <c r="AF351" s="3">
        <f t="shared" si="76"/>
        <v>32.74982251324176</v>
      </c>
      <c r="AG351" s="3">
        <f t="shared" si="77"/>
        <v>2.2924315646450526</v>
      </c>
      <c r="AH351" s="2">
        <f t="shared" si="78"/>
        <v>489</v>
      </c>
      <c r="AI351" s="2">
        <f t="shared" si="79"/>
        <v>0</v>
      </c>
      <c r="AL351" s="4">
        <v>350</v>
      </c>
      <c r="AM351" s="4">
        <v>6</v>
      </c>
      <c r="AN351" s="4">
        <v>11</v>
      </c>
      <c r="AO351" s="4">
        <v>19</v>
      </c>
    </row>
    <row r="352" spans="1:41" ht="12.75">
      <c r="A352" s="2" t="s">
        <v>36</v>
      </c>
      <c r="B352" s="2">
        <v>-15.542</v>
      </c>
      <c r="C352" s="2">
        <v>17.856</v>
      </c>
      <c r="D352" s="2">
        <v>2.628</v>
      </c>
      <c r="E352" s="2">
        <v>490</v>
      </c>
      <c r="F352" s="2">
        <f t="shared" si="66"/>
        <v>490</v>
      </c>
      <c r="G352" s="2">
        <f t="shared" si="70"/>
        <v>0</v>
      </c>
      <c r="H352" s="2">
        <v>2</v>
      </c>
      <c r="I352" s="2">
        <f t="shared" si="71"/>
        <v>2</v>
      </c>
      <c r="J352" s="2">
        <v>0</v>
      </c>
      <c r="K352" s="2">
        <v>1.1</v>
      </c>
      <c r="L352" s="2">
        <v>54.9886</v>
      </c>
      <c r="M352" s="2">
        <v>98.2199</v>
      </c>
      <c r="N352" s="2">
        <v>18.321</v>
      </c>
      <c r="O352" s="2">
        <v>-3.646</v>
      </c>
      <c r="P352" s="2">
        <v>31.78</v>
      </c>
      <c r="Q352" s="2">
        <v>2.04</v>
      </c>
      <c r="R352" s="6">
        <f t="shared" si="72"/>
        <v>0.08900000000000001</v>
      </c>
      <c r="S352" s="2">
        <f t="shared" si="73"/>
        <v>0.8637589089559385</v>
      </c>
      <c r="T352" s="2">
        <f t="shared" si="74"/>
        <v>0.027961745413275896</v>
      </c>
      <c r="U352" s="3">
        <f t="shared" si="67"/>
        <v>-3.5842582423450633</v>
      </c>
      <c r="V352" s="3">
        <f t="shared" si="68"/>
        <v>31.85164107108634</v>
      </c>
      <c r="W352" s="3">
        <f t="shared" si="69"/>
        <v>2.041464519790065</v>
      </c>
      <c r="AE352" s="3">
        <f t="shared" si="75"/>
        <v>-3.5842582423450633</v>
      </c>
      <c r="AF352" s="3">
        <f t="shared" si="76"/>
        <v>31.85164107108634</v>
      </c>
      <c r="AG352" s="3">
        <f t="shared" si="77"/>
        <v>2.041464519790065</v>
      </c>
      <c r="AH352" s="2">
        <f t="shared" si="78"/>
        <v>490</v>
      </c>
      <c r="AI352" s="2">
        <f t="shared" si="79"/>
        <v>0</v>
      </c>
      <c r="AL352" s="4">
        <v>351</v>
      </c>
      <c r="AM352" s="4">
        <v>2</v>
      </c>
      <c r="AN352" s="4">
        <v>11</v>
      </c>
      <c r="AO352" s="4">
        <v>19.3</v>
      </c>
    </row>
    <row r="353" spans="1:41" ht="12.75">
      <c r="A353" s="2" t="s">
        <v>36</v>
      </c>
      <c r="B353" s="2">
        <v>-15.542</v>
      </c>
      <c r="C353" s="2">
        <v>17.856</v>
      </c>
      <c r="D353" s="2">
        <v>2.628</v>
      </c>
      <c r="E353" s="2">
        <v>471</v>
      </c>
      <c r="F353" s="2">
        <f t="shared" si="66"/>
        <v>471</v>
      </c>
      <c r="G353" s="2">
        <f t="shared" si="70"/>
        <v>0</v>
      </c>
      <c r="H353" s="2">
        <v>1</v>
      </c>
      <c r="I353" s="2">
        <f t="shared" si="71"/>
        <v>1</v>
      </c>
      <c r="J353" s="2">
        <v>0</v>
      </c>
      <c r="K353" s="2">
        <v>1.1</v>
      </c>
      <c r="L353" s="2">
        <v>84.1754</v>
      </c>
      <c r="M353" s="2">
        <v>96.7889</v>
      </c>
      <c r="N353" s="2">
        <v>19.867</v>
      </c>
      <c r="O353" s="2">
        <v>-10.661</v>
      </c>
      <c r="P353" s="2">
        <v>37.088</v>
      </c>
      <c r="Q353" s="2">
        <v>2.529</v>
      </c>
      <c r="R353" s="6">
        <f t="shared" si="72"/>
        <v>0.158</v>
      </c>
      <c r="S353" s="2">
        <f t="shared" si="73"/>
        <v>1.3222240912649115</v>
      </c>
      <c r="T353" s="2">
        <f t="shared" si="74"/>
        <v>0.05043984084971087</v>
      </c>
      <c r="U353" s="3">
        <f t="shared" si="67"/>
        <v>-10.628834120246639</v>
      </c>
      <c r="V353" s="3">
        <f t="shared" si="68"/>
        <v>37.212766658076504</v>
      </c>
      <c r="W353" s="3">
        <f t="shared" si="69"/>
        <v>2.5336465151026166</v>
      </c>
      <c r="AE353" s="3">
        <f t="shared" si="75"/>
        <v>-10.628834120246639</v>
      </c>
      <c r="AF353" s="3">
        <f t="shared" si="76"/>
        <v>37.212766658076504</v>
      </c>
      <c r="AG353" s="3">
        <f t="shared" si="77"/>
        <v>2.5336465151026166</v>
      </c>
      <c r="AH353" s="2">
        <f t="shared" si="78"/>
        <v>471</v>
      </c>
      <c r="AI353" s="2">
        <f t="shared" si="79"/>
        <v>0</v>
      </c>
      <c r="AL353" s="4">
        <v>352</v>
      </c>
      <c r="AM353" s="4">
        <v>6</v>
      </c>
      <c r="AN353" s="4">
        <v>22</v>
      </c>
      <c r="AO353" s="4">
        <v>14</v>
      </c>
    </row>
    <row r="354" spans="1:41" ht="12.75">
      <c r="A354" s="2" t="s">
        <v>36</v>
      </c>
      <c r="B354" s="2">
        <v>-15.542</v>
      </c>
      <c r="C354" s="2">
        <v>17.856</v>
      </c>
      <c r="D354" s="2">
        <v>2.628</v>
      </c>
      <c r="E354" s="2">
        <v>470</v>
      </c>
      <c r="F354" s="2">
        <f t="shared" si="66"/>
        <v>470</v>
      </c>
      <c r="G354" s="2">
        <f t="shared" si="70"/>
        <v>0</v>
      </c>
      <c r="H354" s="2">
        <v>4</v>
      </c>
      <c r="I354" s="2">
        <f t="shared" si="71"/>
        <v>3</v>
      </c>
      <c r="J354" s="2">
        <v>0</v>
      </c>
      <c r="K354" s="2">
        <v>1.1</v>
      </c>
      <c r="L354" s="2">
        <v>85.8008</v>
      </c>
      <c r="M354" s="2">
        <v>97.3008</v>
      </c>
      <c r="N354" s="2">
        <v>15.136</v>
      </c>
      <c r="O354" s="2">
        <v>-12.197</v>
      </c>
      <c r="P354" s="2">
        <v>32.605</v>
      </c>
      <c r="Q354" s="2">
        <v>2.169</v>
      </c>
      <c r="R354" s="6">
        <f t="shared" si="72"/>
        <v>0.122</v>
      </c>
      <c r="S354" s="2">
        <f t="shared" si="73"/>
        <v>1.3477558147606357</v>
      </c>
      <c r="T354" s="2">
        <f t="shared" si="74"/>
        <v>0.0423989344528477</v>
      </c>
      <c r="U354" s="3">
        <f t="shared" si="67"/>
        <v>-12.172457994283937</v>
      </c>
      <c r="V354" s="3">
        <f t="shared" si="68"/>
        <v>32.71195974533541</v>
      </c>
      <c r="W354" s="3">
        <f t="shared" si="69"/>
        <v>2.1721435735049397</v>
      </c>
      <c r="AE354" s="3">
        <f t="shared" si="75"/>
        <v>-12.172457994283937</v>
      </c>
      <c r="AF354" s="3">
        <f t="shared" si="76"/>
        <v>32.71195974533541</v>
      </c>
      <c r="AG354" s="3">
        <f t="shared" si="77"/>
        <v>2.1721435735049397</v>
      </c>
      <c r="AH354" s="2">
        <f t="shared" si="78"/>
        <v>470</v>
      </c>
      <c r="AI354" s="2">
        <f t="shared" si="79"/>
        <v>0</v>
      </c>
      <c r="AL354" s="4">
        <v>353</v>
      </c>
      <c r="AM354" s="4">
        <v>2</v>
      </c>
      <c r="AN354" s="4">
        <v>11</v>
      </c>
      <c r="AO354" s="4">
        <v>7.1</v>
      </c>
    </row>
    <row r="355" spans="1:41" ht="12.75">
      <c r="A355" s="2" t="s">
        <v>36</v>
      </c>
      <c r="B355" s="2">
        <v>-15.542</v>
      </c>
      <c r="C355" s="2">
        <v>17.856</v>
      </c>
      <c r="D355" s="2">
        <v>2.628</v>
      </c>
      <c r="E355" s="2">
        <v>469</v>
      </c>
      <c r="F355" s="2">
        <f t="shared" si="66"/>
        <v>469</v>
      </c>
      <c r="G355" s="2">
        <f t="shared" si="70"/>
        <v>0</v>
      </c>
      <c r="H355" s="2">
        <v>8</v>
      </c>
      <c r="I355" s="2">
        <f t="shared" si="71"/>
        <v>8</v>
      </c>
      <c r="J355" s="2">
        <v>0</v>
      </c>
      <c r="K355" s="2">
        <v>1.1</v>
      </c>
      <c r="L355" s="2">
        <v>88.4697</v>
      </c>
      <c r="M355" s="2">
        <v>95.8403</v>
      </c>
      <c r="N355" s="2">
        <v>14.137</v>
      </c>
      <c r="O355" s="2">
        <v>-13.001</v>
      </c>
      <c r="P355" s="2">
        <v>31.733</v>
      </c>
      <c r="Q355" s="2">
        <v>2.451</v>
      </c>
      <c r="R355" s="6">
        <f t="shared" si="72"/>
        <v>0.07200000000000001</v>
      </c>
      <c r="S355" s="2">
        <f t="shared" si="73"/>
        <v>1.3896787979264649</v>
      </c>
      <c r="T355" s="2">
        <f t="shared" si="74"/>
        <v>0.06534041480568709</v>
      </c>
      <c r="U355" s="3">
        <f t="shared" si="67"/>
        <v>-12.985493216996995</v>
      </c>
      <c r="V355" s="3">
        <f t="shared" si="68"/>
        <v>31.81650012479872</v>
      </c>
      <c r="W355" s="3">
        <f t="shared" si="69"/>
        <v>2.4534108840242697</v>
      </c>
      <c r="AE355" s="3">
        <f t="shared" si="75"/>
        <v>-12.985493216996995</v>
      </c>
      <c r="AF355" s="3">
        <f t="shared" si="76"/>
        <v>31.81650012479872</v>
      </c>
      <c r="AG355" s="3">
        <f t="shared" si="77"/>
        <v>2.4534108840242697</v>
      </c>
      <c r="AH355" s="2">
        <f t="shared" si="78"/>
        <v>469</v>
      </c>
      <c r="AI355" s="2">
        <f t="shared" si="79"/>
        <v>0</v>
      </c>
      <c r="AL355" s="4">
        <v>354</v>
      </c>
      <c r="AM355" s="4">
        <v>4</v>
      </c>
      <c r="AN355" s="4">
        <v>11</v>
      </c>
      <c r="AO355" s="4">
        <v>18.6</v>
      </c>
    </row>
    <row r="356" spans="1:41" ht="12.75">
      <c r="A356" s="2" t="s">
        <v>36</v>
      </c>
      <c r="B356" s="2">
        <v>-15.542</v>
      </c>
      <c r="C356" s="2">
        <v>17.856</v>
      </c>
      <c r="D356" s="2">
        <v>2.628</v>
      </c>
      <c r="E356" s="2">
        <v>406</v>
      </c>
      <c r="F356" s="2">
        <f t="shared" si="66"/>
        <v>406</v>
      </c>
      <c r="G356" s="2">
        <f t="shared" si="70"/>
        <v>0</v>
      </c>
      <c r="H356" s="2">
        <v>6</v>
      </c>
      <c r="I356" s="2">
        <f t="shared" si="71"/>
        <v>6</v>
      </c>
      <c r="J356" s="2">
        <v>0</v>
      </c>
      <c r="K356" s="2">
        <v>1.1</v>
      </c>
      <c r="L356" s="2">
        <v>61.5605</v>
      </c>
      <c r="M356" s="2">
        <v>99.1084</v>
      </c>
      <c r="N356" s="2">
        <v>6.101</v>
      </c>
      <c r="O356" s="2">
        <v>-12.079</v>
      </c>
      <c r="P356" s="2">
        <v>22.878</v>
      </c>
      <c r="Q356" s="2">
        <v>1.613</v>
      </c>
      <c r="R356" s="6">
        <f t="shared" si="72"/>
        <v>0.136</v>
      </c>
      <c r="S356" s="2">
        <f t="shared" si="73"/>
        <v>0.9669900727565723</v>
      </c>
      <c r="T356" s="2">
        <f t="shared" si="74"/>
        <v>0.014005220049703171</v>
      </c>
      <c r="U356" s="3">
        <f t="shared" si="67"/>
        <v>-12.011323637580194</v>
      </c>
      <c r="V356" s="3">
        <f t="shared" si="68"/>
        <v>22.9748572726237</v>
      </c>
      <c r="W356" s="3">
        <f t="shared" si="69"/>
        <v>1.6143953780679652</v>
      </c>
      <c r="AE356" s="3">
        <f t="shared" si="75"/>
        <v>-12.011323637580194</v>
      </c>
      <c r="AF356" s="3">
        <f t="shared" si="76"/>
        <v>22.9748572726237</v>
      </c>
      <c r="AG356" s="3">
        <f t="shared" si="77"/>
        <v>1.6143953780679652</v>
      </c>
      <c r="AH356" s="2">
        <f t="shared" si="78"/>
        <v>406</v>
      </c>
      <c r="AI356" s="2">
        <f t="shared" si="79"/>
        <v>0</v>
      </c>
      <c r="AL356" s="4">
        <v>355</v>
      </c>
      <c r="AM356" s="4">
        <v>2</v>
      </c>
      <c r="AN356" s="4">
        <v>11</v>
      </c>
      <c r="AO356" s="4">
        <v>11.6</v>
      </c>
    </row>
    <row r="357" spans="1:41" ht="12.75">
      <c r="A357" s="2" t="s">
        <v>36</v>
      </c>
      <c r="B357" s="2">
        <v>-15.542</v>
      </c>
      <c r="C357" s="2">
        <v>17.856</v>
      </c>
      <c r="D357" s="2">
        <v>2.628</v>
      </c>
      <c r="E357" s="2">
        <v>403</v>
      </c>
      <c r="F357" s="2">
        <f t="shared" si="66"/>
        <v>403</v>
      </c>
      <c r="G357" s="2">
        <f t="shared" si="70"/>
        <v>0</v>
      </c>
      <c r="H357" s="2">
        <v>6</v>
      </c>
      <c r="I357" s="2">
        <f t="shared" si="71"/>
        <v>6</v>
      </c>
      <c r="J357" s="2">
        <v>0</v>
      </c>
      <c r="K357" s="2">
        <v>1.1</v>
      </c>
      <c r="L357" s="2">
        <v>105.6138</v>
      </c>
      <c r="M357" s="2">
        <v>101.7559</v>
      </c>
      <c r="N357" s="2">
        <v>3.874</v>
      </c>
      <c r="O357" s="2">
        <v>-15.884</v>
      </c>
      <c r="P357" s="2">
        <v>21.714</v>
      </c>
      <c r="Q357" s="2">
        <v>1.421</v>
      </c>
      <c r="R357" s="6">
        <f t="shared" si="72"/>
        <v>0.221</v>
      </c>
      <c r="S357" s="2">
        <f t="shared" si="73"/>
        <v>1.6589776909885086</v>
      </c>
      <c r="T357" s="2">
        <f t="shared" si="74"/>
        <v>-0.027581612702191727</v>
      </c>
      <c r="U357" s="3">
        <f t="shared" si="67"/>
        <v>-15.89717168046002</v>
      </c>
      <c r="V357" s="3">
        <f t="shared" si="68"/>
        <v>21.873295566695102</v>
      </c>
      <c r="W357" s="3">
        <f t="shared" si="69"/>
        <v>1.4181149978423426</v>
      </c>
      <c r="AE357" s="3">
        <f t="shared" si="75"/>
        <v>-15.89717168046002</v>
      </c>
      <c r="AF357" s="3">
        <f t="shared" si="76"/>
        <v>21.873295566695102</v>
      </c>
      <c r="AG357" s="3">
        <f t="shared" si="77"/>
        <v>1.4181149978423426</v>
      </c>
      <c r="AH357" s="2">
        <f t="shared" si="78"/>
        <v>403</v>
      </c>
      <c r="AI357" s="2">
        <f t="shared" si="79"/>
        <v>0</v>
      </c>
      <c r="AL357" s="4">
        <v>356</v>
      </c>
      <c r="AM357" s="4">
        <v>4</v>
      </c>
      <c r="AN357" s="4">
        <v>11</v>
      </c>
      <c r="AO357" s="4">
        <v>15.4</v>
      </c>
    </row>
    <row r="358" spans="1:41" ht="12.75">
      <c r="A358" s="2" t="s">
        <v>36</v>
      </c>
      <c r="B358" s="2">
        <v>-15.542</v>
      </c>
      <c r="C358" s="2">
        <v>17.856</v>
      </c>
      <c r="D358" s="2">
        <v>2.628</v>
      </c>
      <c r="E358" s="2">
        <v>456</v>
      </c>
      <c r="F358" s="2">
        <f t="shared" si="66"/>
        <v>456</v>
      </c>
      <c r="G358" s="2">
        <f t="shared" si="70"/>
        <v>0</v>
      </c>
      <c r="H358" s="2">
        <v>2</v>
      </c>
      <c r="I358" s="2">
        <f t="shared" si="71"/>
        <v>2</v>
      </c>
      <c r="J358" s="2">
        <v>0</v>
      </c>
      <c r="K358" s="2">
        <v>1.1</v>
      </c>
      <c r="L358" s="2">
        <v>116.0088</v>
      </c>
      <c r="M358" s="2">
        <v>99.3187</v>
      </c>
      <c r="N358" s="2">
        <v>6.078</v>
      </c>
      <c r="O358" s="2">
        <v>-17.055</v>
      </c>
      <c r="P358" s="2">
        <v>23.743</v>
      </c>
      <c r="Q358" s="2">
        <v>1.593</v>
      </c>
      <c r="R358" s="6">
        <f t="shared" si="72"/>
        <v>0.172</v>
      </c>
      <c r="S358" s="2">
        <f t="shared" si="73"/>
        <v>1.822261969158838</v>
      </c>
      <c r="T358" s="2">
        <f t="shared" si="74"/>
        <v>0.010701835374453461</v>
      </c>
      <c r="U358" s="3">
        <f t="shared" si="67"/>
        <v>-17.088102378689843</v>
      </c>
      <c r="V358" s="3">
        <f t="shared" si="68"/>
        <v>23.874217443161236</v>
      </c>
      <c r="W358" s="3">
        <f t="shared" si="69"/>
        <v>1.593964854080095</v>
      </c>
      <c r="AE358" s="3">
        <f t="shared" si="75"/>
        <v>-17.088102378689843</v>
      </c>
      <c r="AF358" s="3">
        <f t="shared" si="76"/>
        <v>23.874217443161236</v>
      </c>
      <c r="AG358" s="3">
        <f t="shared" si="77"/>
        <v>1.593964854080095</v>
      </c>
      <c r="AH358" s="2">
        <f t="shared" si="78"/>
        <v>456</v>
      </c>
      <c r="AI358" s="2">
        <f t="shared" si="79"/>
        <v>0</v>
      </c>
      <c r="AL358" s="4">
        <v>357</v>
      </c>
      <c r="AM358" s="4">
        <v>6</v>
      </c>
      <c r="AN358" s="4">
        <v>11</v>
      </c>
      <c r="AO358" s="4">
        <v>20.1</v>
      </c>
    </row>
    <row r="359" spans="1:41" ht="12.75">
      <c r="A359" s="2" t="s">
        <v>36</v>
      </c>
      <c r="B359" s="2">
        <v>-15.542</v>
      </c>
      <c r="C359" s="2">
        <v>17.856</v>
      </c>
      <c r="D359" s="2">
        <v>2.628</v>
      </c>
      <c r="E359" s="2">
        <v>457</v>
      </c>
      <c r="F359" s="2">
        <f t="shared" si="66"/>
        <v>457</v>
      </c>
      <c r="G359" s="2">
        <f t="shared" si="70"/>
        <v>0</v>
      </c>
      <c r="H359" s="2">
        <v>3</v>
      </c>
      <c r="I359" s="2">
        <f t="shared" si="71"/>
        <v>3</v>
      </c>
      <c r="J359" s="2">
        <v>0</v>
      </c>
      <c r="K359" s="2">
        <v>1.1</v>
      </c>
      <c r="L359" s="2">
        <v>110.2945</v>
      </c>
      <c r="M359" s="2">
        <v>98.0378</v>
      </c>
      <c r="N359" s="2">
        <v>8.801</v>
      </c>
      <c r="O359" s="2">
        <v>-16.959</v>
      </c>
      <c r="P359" s="2">
        <v>26.538</v>
      </c>
      <c r="Q359" s="2">
        <v>1.799</v>
      </c>
      <c r="R359" s="6">
        <f t="shared" si="72"/>
        <v>0.255</v>
      </c>
      <c r="S359" s="2">
        <f t="shared" si="73"/>
        <v>1.7325019546567972</v>
      </c>
      <c r="T359" s="2">
        <f t="shared" si="74"/>
        <v>0.030822165524369227</v>
      </c>
      <c r="U359" s="3">
        <f t="shared" si="67"/>
        <v>-16.986868220266864</v>
      </c>
      <c r="V359" s="3">
        <f t="shared" si="68"/>
        <v>26.713158633599726</v>
      </c>
      <c r="W359" s="3">
        <f t="shared" si="69"/>
        <v>1.8031521340306962</v>
      </c>
      <c r="AE359" s="3">
        <f t="shared" si="75"/>
        <v>-16.986868220266864</v>
      </c>
      <c r="AF359" s="3">
        <f t="shared" si="76"/>
        <v>26.713158633599726</v>
      </c>
      <c r="AG359" s="3">
        <f t="shared" si="77"/>
        <v>1.8031521340306962</v>
      </c>
      <c r="AH359" s="2">
        <f t="shared" si="78"/>
        <v>457</v>
      </c>
      <c r="AI359" s="2">
        <f t="shared" si="79"/>
        <v>0</v>
      </c>
      <c r="AL359" s="4">
        <v>358</v>
      </c>
      <c r="AM359" s="4">
        <v>2</v>
      </c>
      <c r="AN359" s="4">
        <v>11</v>
      </c>
      <c r="AO359" s="4">
        <v>13.1</v>
      </c>
    </row>
    <row r="360" spans="1:41" ht="12.75">
      <c r="A360" s="2" t="s">
        <v>36</v>
      </c>
      <c r="B360" s="2">
        <v>-15.542</v>
      </c>
      <c r="C360" s="2">
        <v>17.856</v>
      </c>
      <c r="D360" s="2">
        <v>2.628</v>
      </c>
      <c r="E360" s="2">
        <v>458</v>
      </c>
      <c r="F360" s="2">
        <f t="shared" si="66"/>
        <v>458</v>
      </c>
      <c r="G360" s="2">
        <f t="shared" si="70"/>
        <v>0</v>
      </c>
      <c r="H360" s="2">
        <v>2</v>
      </c>
      <c r="I360" s="2">
        <f t="shared" si="71"/>
        <v>2</v>
      </c>
      <c r="J360" s="2">
        <v>0</v>
      </c>
      <c r="K360" s="2">
        <v>1.1</v>
      </c>
      <c r="L360" s="2">
        <v>104.0193</v>
      </c>
      <c r="M360" s="2">
        <v>99.6292</v>
      </c>
      <c r="N360" s="2">
        <v>8.726</v>
      </c>
      <c r="O360" s="2">
        <v>-16.093</v>
      </c>
      <c r="P360" s="2">
        <v>26.565</v>
      </c>
      <c r="Q360" s="2">
        <v>1.578</v>
      </c>
      <c r="R360" s="6">
        <f t="shared" si="72"/>
        <v>0.099</v>
      </c>
      <c r="S360" s="2">
        <f t="shared" si="73"/>
        <v>1.633931343557764</v>
      </c>
      <c r="T360" s="2">
        <f t="shared" si="74"/>
        <v>0.005824512779755375</v>
      </c>
      <c r="U360" s="3">
        <f t="shared" si="67"/>
        <v>-16.09881855097226</v>
      </c>
      <c r="V360" s="3">
        <f t="shared" si="68"/>
        <v>26.663767082838717</v>
      </c>
      <c r="W360" s="3">
        <f t="shared" si="69"/>
        <v>1.579112722898179</v>
      </c>
      <c r="AE360" s="3">
        <f t="shared" si="75"/>
        <v>-16.09881855097226</v>
      </c>
      <c r="AF360" s="3">
        <f t="shared" si="76"/>
        <v>26.663767082838717</v>
      </c>
      <c r="AG360" s="3">
        <f t="shared" si="77"/>
        <v>1.579112722898179</v>
      </c>
      <c r="AH360" s="2">
        <f t="shared" si="78"/>
        <v>458</v>
      </c>
      <c r="AI360" s="2">
        <f t="shared" si="79"/>
        <v>0</v>
      </c>
      <c r="AL360" s="4">
        <v>359</v>
      </c>
      <c r="AM360" s="4">
        <v>4</v>
      </c>
      <c r="AN360" s="4">
        <v>11</v>
      </c>
      <c r="AO360" s="4">
        <v>16.5</v>
      </c>
    </row>
    <row r="361" spans="1:41" ht="12.75">
      <c r="A361" s="2" t="s">
        <v>36</v>
      </c>
      <c r="B361" s="2">
        <v>-15.542</v>
      </c>
      <c r="C361" s="2">
        <v>17.856</v>
      </c>
      <c r="D361" s="2">
        <v>2.628</v>
      </c>
      <c r="E361" s="2">
        <v>459</v>
      </c>
      <c r="F361" s="2">
        <f t="shared" si="66"/>
        <v>459</v>
      </c>
      <c r="G361" s="2">
        <f t="shared" si="70"/>
        <v>0</v>
      </c>
      <c r="H361" s="2">
        <v>2</v>
      </c>
      <c r="I361" s="2">
        <f t="shared" si="71"/>
        <v>2</v>
      </c>
      <c r="J361" s="2">
        <v>0</v>
      </c>
      <c r="K361" s="2">
        <v>1.1</v>
      </c>
      <c r="L361" s="2">
        <v>111.4928</v>
      </c>
      <c r="M361" s="2">
        <v>98.311</v>
      </c>
      <c r="N361" s="2">
        <v>9.508</v>
      </c>
      <c r="O361" s="2">
        <v>-17.235</v>
      </c>
      <c r="P361" s="2">
        <v>27.209</v>
      </c>
      <c r="Q361" s="2">
        <v>1.78</v>
      </c>
      <c r="R361" s="6">
        <f t="shared" si="72"/>
        <v>0.106</v>
      </c>
      <c r="S361" s="2">
        <f t="shared" si="73"/>
        <v>1.7513248070407805</v>
      </c>
      <c r="T361" s="2">
        <f t="shared" si="74"/>
        <v>0.026530749959565503</v>
      </c>
      <c r="U361" s="3">
        <f t="shared" si="67"/>
        <v>-17.267042861536986</v>
      </c>
      <c r="V361" s="3">
        <f t="shared" si="68"/>
        <v>27.307483745424015</v>
      </c>
      <c r="W361" s="3">
        <f t="shared" si="69"/>
        <v>1.7816307436225367</v>
      </c>
      <c r="AE361" s="3">
        <f t="shared" si="75"/>
        <v>-17.267042861536986</v>
      </c>
      <c r="AF361" s="3">
        <f t="shared" si="76"/>
        <v>27.307483745424015</v>
      </c>
      <c r="AG361" s="3">
        <f t="shared" si="77"/>
        <v>1.7816307436225367</v>
      </c>
      <c r="AH361" s="2">
        <f t="shared" si="78"/>
        <v>459</v>
      </c>
      <c r="AI361" s="2">
        <f t="shared" si="79"/>
        <v>0</v>
      </c>
      <c r="AL361" s="4">
        <v>360</v>
      </c>
      <c r="AM361" s="4">
        <v>6</v>
      </c>
      <c r="AN361" s="4">
        <v>11</v>
      </c>
      <c r="AO361" s="4">
        <v>20.5</v>
      </c>
    </row>
    <row r="362" spans="1:41" ht="12.75">
      <c r="A362" s="2" t="s">
        <v>36</v>
      </c>
      <c r="B362" s="2">
        <v>-15.542</v>
      </c>
      <c r="C362" s="2">
        <v>17.856</v>
      </c>
      <c r="D362" s="2">
        <v>2.628</v>
      </c>
      <c r="E362" s="2">
        <v>459</v>
      </c>
      <c r="F362" s="2">
        <f t="shared" si="66"/>
        <v>459</v>
      </c>
      <c r="G362" s="2">
        <f t="shared" si="70"/>
        <v>0</v>
      </c>
      <c r="H362" s="2">
        <v>2</v>
      </c>
      <c r="I362" s="2">
        <f t="shared" si="71"/>
        <v>2</v>
      </c>
      <c r="J362" s="2">
        <v>0</v>
      </c>
      <c r="K362" s="2">
        <v>1.1</v>
      </c>
      <c r="L362" s="2">
        <v>111.4955</v>
      </c>
      <c r="M362" s="2">
        <v>98.3108</v>
      </c>
      <c r="N362" s="2">
        <v>9.498</v>
      </c>
      <c r="O362" s="2">
        <v>-17.248</v>
      </c>
      <c r="P362" s="2">
        <v>27.197</v>
      </c>
      <c r="Q362" s="2">
        <v>1.78</v>
      </c>
      <c r="R362" s="6">
        <f t="shared" si="72"/>
        <v>0.106</v>
      </c>
      <c r="S362" s="2">
        <f t="shared" si="73"/>
        <v>1.7513672185416043</v>
      </c>
      <c r="T362" s="2">
        <f t="shared" si="74"/>
        <v>0.026533891552219302</v>
      </c>
      <c r="U362" s="3">
        <f t="shared" si="67"/>
        <v>-17.265648287782017</v>
      </c>
      <c r="V362" s="3">
        <f t="shared" si="68"/>
        <v>27.297575836811426</v>
      </c>
      <c r="W362" s="3">
        <f t="shared" si="69"/>
        <v>1.7813954620366954</v>
      </c>
      <c r="AE362" s="3">
        <f t="shared" si="75"/>
        <v>-17.265648287782017</v>
      </c>
      <c r="AF362" s="3">
        <f t="shared" si="76"/>
        <v>27.297575836811426</v>
      </c>
      <c r="AG362" s="3">
        <f t="shared" si="77"/>
        <v>1.7813954620366954</v>
      </c>
      <c r="AH362" s="2">
        <f t="shared" si="78"/>
        <v>459</v>
      </c>
      <c r="AI362" s="2">
        <f t="shared" si="79"/>
        <v>0</v>
      </c>
      <c r="AL362" s="4">
        <v>361</v>
      </c>
      <c r="AM362" s="4">
        <v>2</v>
      </c>
      <c r="AN362" s="4">
        <v>11</v>
      </c>
      <c r="AO362" s="4">
        <v>13.7</v>
      </c>
    </row>
    <row r="363" spans="1:41" ht="12.75">
      <c r="A363" s="2" t="s">
        <v>36</v>
      </c>
      <c r="B363" s="2">
        <v>-15.542</v>
      </c>
      <c r="C363" s="2">
        <v>17.856</v>
      </c>
      <c r="D363" s="2">
        <v>2.628</v>
      </c>
      <c r="E363" s="2">
        <v>460</v>
      </c>
      <c r="F363" s="2">
        <f t="shared" si="66"/>
        <v>460</v>
      </c>
      <c r="G363" s="2">
        <f t="shared" si="70"/>
        <v>0</v>
      </c>
      <c r="H363" s="2">
        <v>2</v>
      </c>
      <c r="I363" s="2">
        <f t="shared" si="71"/>
        <v>2</v>
      </c>
      <c r="J363" s="2">
        <v>0</v>
      </c>
      <c r="K363" s="2">
        <v>1.1</v>
      </c>
      <c r="L363" s="2">
        <v>113.4936</v>
      </c>
      <c r="M363" s="2">
        <v>99.7599</v>
      </c>
      <c r="N363" s="2">
        <v>10.239</v>
      </c>
      <c r="O363" s="2">
        <v>-17.697</v>
      </c>
      <c r="P363" s="2">
        <v>27.866</v>
      </c>
      <c r="Q363" s="2">
        <v>1.566</v>
      </c>
      <c r="R363" s="6">
        <f t="shared" si="72"/>
        <v>0.077</v>
      </c>
      <c r="S363" s="2">
        <f t="shared" si="73"/>
        <v>1.7827532999472928</v>
      </c>
      <c r="T363" s="2">
        <f t="shared" si="74"/>
        <v>0.0037714819806344835</v>
      </c>
      <c r="U363" s="3">
        <f t="shared" si="67"/>
        <v>-17.714616659703864</v>
      </c>
      <c r="V363" s="3">
        <f t="shared" si="68"/>
        <v>27.952310019319746</v>
      </c>
      <c r="W363" s="3">
        <f t="shared" si="69"/>
        <v>1.56676131416517</v>
      </c>
      <c r="AE363" s="3">
        <f t="shared" si="75"/>
        <v>-17.714616659703864</v>
      </c>
      <c r="AF363" s="3">
        <f t="shared" si="76"/>
        <v>27.952310019319746</v>
      </c>
      <c r="AG363" s="3">
        <f t="shared" si="77"/>
        <v>1.56676131416517</v>
      </c>
      <c r="AH363" s="2">
        <f t="shared" si="78"/>
        <v>460</v>
      </c>
      <c r="AI363" s="2">
        <f t="shared" si="79"/>
        <v>0</v>
      </c>
      <c r="AL363" s="4">
        <v>362</v>
      </c>
      <c r="AM363" s="4">
        <v>4</v>
      </c>
      <c r="AN363" s="4">
        <v>11</v>
      </c>
      <c r="AO363" s="4">
        <v>18.6</v>
      </c>
    </row>
    <row r="364" spans="1:41" ht="12.75">
      <c r="A364" s="2" t="s">
        <v>36</v>
      </c>
      <c r="B364" s="2">
        <v>-15.542</v>
      </c>
      <c r="C364" s="2">
        <v>17.856</v>
      </c>
      <c r="D364" s="2">
        <v>2.628</v>
      </c>
      <c r="E364" s="2">
        <v>461</v>
      </c>
      <c r="F364" s="2">
        <f t="shared" si="66"/>
        <v>461</v>
      </c>
      <c r="G364" s="2">
        <f t="shared" si="70"/>
        <v>0</v>
      </c>
      <c r="H364" s="2">
        <v>4</v>
      </c>
      <c r="I364" s="2">
        <f t="shared" si="71"/>
        <v>4</v>
      </c>
      <c r="J364" s="2">
        <v>0</v>
      </c>
      <c r="K364" s="2">
        <v>1.1</v>
      </c>
      <c r="L364" s="2">
        <v>118.8675</v>
      </c>
      <c r="M364" s="2">
        <v>99.745</v>
      </c>
      <c r="N364" s="2">
        <v>11.377</v>
      </c>
      <c r="O364" s="2">
        <v>-18.865</v>
      </c>
      <c r="P364" s="2">
        <v>28.738</v>
      </c>
      <c r="Q364" s="2">
        <v>1.573</v>
      </c>
      <c r="R364" s="6">
        <f t="shared" si="72"/>
        <v>0.138</v>
      </c>
      <c r="S364" s="2">
        <f t="shared" si="73"/>
        <v>1.867166323752924</v>
      </c>
      <c r="T364" s="2">
        <f t="shared" si="74"/>
        <v>0.00400553063332687</v>
      </c>
      <c r="U364" s="3">
        <f t="shared" si="67"/>
        <v>-18.899384383134343</v>
      </c>
      <c r="V364" s="3">
        <f t="shared" si="68"/>
        <v>28.850719902552633</v>
      </c>
      <c r="W364" s="3">
        <f t="shared" si="69"/>
        <v>1.5738471810313615</v>
      </c>
      <c r="AE364" s="3">
        <f t="shared" si="75"/>
        <v>-18.899384383134343</v>
      </c>
      <c r="AF364" s="3">
        <f t="shared" si="76"/>
        <v>28.850719902552633</v>
      </c>
      <c r="AG364" s="3">
        <f t="shared" si="77"/>
        <v>1.5738471810313615</v>
      </c>
      <c r="AH364" s="2">
        <f t="shared" si="78"/>
        <v>461</v>
      </c>
      <c r="AI364" s="2">
        <f t="shared" si="79"/>
        <v>0</v>
      </c>
      <c r="AL364" s="4">
        <v>363</v>
      </c>
      <c r="AM364" s="4">
        <v>2</v>
      </c>
      <c r="AN364" s="4">
        <v>11</v>
      </c>
      <c r="AO364" s="4">
        <v>9.5</v>
      </c>
    </row>
    <row r="365" spans="1:41" ht="12.75">
      <c r="A365" s="2" t="s">
        <v>36</v>
      </c>
      <c r="B365" s="2">
        <v>-15.542</v>
      </c>
      <c r="C365" s="2">
        <v>17.856</v>
      </c>
      <c r="D365" s="2">
        <v>2.628</v>
      </c>
      <c r="E365" s="2">
        <v>462</v>
      </c>
      <c r="F365" s="2">
        <f t="shared" si="66"/>
        <v>462</v>
      </c>
      <c r="G365" s="2">
        <f t="shared" si="70"/>
        <v>0</v>
      </c>
      <c r="H365" s="2">
        <v>6</v>
      </c>
      <c r="I365" s="2">
        <f t="shared" si="71"/>
        <v>6</v>
      </c>
      <c r="J365" s="2">
        <v>0</v>
      </c>
      <c r="K365" s="2">
        <v>1.1</v>
      </c>
      <c r="L365" s="2">
        <v>109.2879</v>
      </c>
      <c r="M365" s="2">
        <v>99.1367</v>
      </c>
      <c r="N365" s="2">
        <v>10.874</v>
      </c>
      <c r="O365" s="2">
        <v>-17.123</v>
      </c>
      <c r="P365" s="2">
        <v>28.614</v>
      </c>
      <c r="Q365" s="2">
        <v>1.675</v>
      </c>
      <c r="R365" s="6">
        <f t="shared" si="72"/>
        <v>0.239</v>
      </c>
      <c r="S365" s="2">
        <f t="shared" si="73"/>
        <v>1.7166903188312799</v>
      </c>
      <c r="T365" s="2">
        <f t="shared" si="74"/>
        <v>0.013560684689220226</v>
      </c>
      <c r="U365" s="3">
        <f t="shared" si="67"/>
        <v>-17.1473230890142</v>
      </c>
      <c r="V365" s="3">
        <f t="shared" si="68"/>
        <v>28.781172956037093</v>
      </c>
      <c r="W365" s="3">
        <f t="shared" si="69"/>
        <v>1.6770748180843054</v>
      </c>
      <c r="AE365" s="3">
        <f t="shared" si="75"/>
        <v>-17.1473230890142</v>
      </c>
      <c r="AF365" s="3">
        <f t="shared" si="76"/>
        <v>28.781172956037093</v>
      </c>
      <c r="AG365" s="3">
        <f t="shared" si="77"/>
        <v>1.6770748180843054</v>
      </c>
      <c r="AH365" s="2">
        <f t="shared" si="78"/>
        <v>462</v>
      </c>
      <c r="AI365" s="2">
        <f t="shared" si="79"/>
        <v>0</v>
      </c>
      <c r="AL365" s="4">
        <v>364</v>
      </c>
      <c r="AM365" s="4">
        <v>2</v>
      </c>
      <c r="AN365" s="4">
        <v>23</v>
      </c>
      <c r="AO365" s="4">
        <v>12.3</v>
      </c>
    </row>
    <row r="366" spans="1:41" ht="12.75">
      <c r="A366" s="2" t="s">
        <v>36</v>
      </c>
      <c r="B366" s="2">
        <v>-15.542</v>
      </c>
      <c r="C366" s="2">
        <v>17.856</v>
      </c>
      <c r="D366" s="2">
        <v>2.628</v>
      </c>
      <c r="E366" s="2">
        <v>452</v>
      </c>
      <c r="F366" s="2">
        <f t="shared" si="66"/>
        <v>452</v>
      </c>
      <c r="G366" s="2">
        <f t="shared" si="70"/>
        <v>0</v>
      </c>
      <c r="H366" s="2">
        <v>6</v>
      </c>
      <c r="I366" s="2">
        <f t="shared" si="71"/>
        <v>6</v>
      </c>
      <c r="J366" s="2">
        <v>0</v>
      </c>
      <c r="K366" s="2">
        <v>1.1</v>
      </c>
      <c r="L366" s="2">
        <v>92.8267</v>
      </c>
      <c r="M366" s="2">
        <v>98.8874</v>
      </c>
      <c r="N366" s="2">
        <v>6.166</v>
      </c>
      <c r="O366" s="2">
        <v>-14.849</v>
      </c>
      <c r="P366" s="2">
        <v>23.982</v>
      </c>
      <c r="Q366" s="2">
        <v>1.635</v>
      </c>
      <c r="R366" s="6">
        <f t="shared" si="72"/>
        <v>0.18100000000000002</v>
      </c>
      <c r="S366" s="2">
        <f t="shared" si="73"/>
        <v>1.4581183938849185</v>
      </c>
      <c r="T366" s="2">
        <f t="shared" si="74"/>
        <v>0.017476679931919925</v>
      </c>
      <c r="U366" s="3">
        <f t="shared" si="67"/>
        <v>-14.833007625178688</v>
      </c>
      <c r="V366" s="3">
        <f t="shared" si="68"/>
        <v>24.121550700631392</v>
      </c>
      <c r="W366" s="3">
        <f t="shared" si="69"/>
        <v>1.6373372819022667</v>
      </c>
      <c r="AE366" s="3">
        <f t="shared" si="75"/>
        <v>-14.833007625178688</v>
      </c>
      <c r="AF366" s="3">
        <f t="shared" si="76"/>
        <v>24.121550700631392</v>
      </c>
      <c r="AG366" s="3">
        <f t="shared" si="77"/>
        <v>1.6373372819022667</v>
      </c>
      <c r="AH366" s="2">
        <f t="shared" si="78"/>
        <v>452</v>
      </c>
      <c r="AI366" s="2">
        <f t="shared" si="79"/>
        <v>0</v>
      </c>
      <c r="AL366" s="4">
        <v>365</v>
      </c>
      <c r="AM366" s="4">
        <v>2</v>
      </c>
      <c r="AN366" s="4">
        <v>23</v>
      </c>
      <c r="AO366" s="4">
        <v>19.5</v>
      </c>
    </row>
    <row r="367" spans="1:41" ht="12.75">
      <c r="A367" s="2" t="s">
        <v>36</v>
      </c>
      <c r="B367" s="2">
        <v>-15.542</v>
      </c>
      <c r="C367" s="2">
        <v>17.856</v>
      </c>
      <c r="D367" s="2">
        <v>2.628</v>
      </c>
      <c r="E367" s="2">
        <v>454</v>
      </c>
      <c r="F367" s="2">
        <f t="shared" si="66"/>
        <v>454</v>
      </c>
      <c r="G367" s="2">
        <f t="shared" si="70"/>
        <v>0</v>
      </c>
      <c r="H367" s="2">
        <v>2</v>
      </c>
      <c r="I367" s="2">
        <f t="shared" si="71"/>
        <v>2</v>
      </c>
      <c r="J367" s="2">
        <v>0</v>
      </c>
      <c r="K367" s="2">
        <v>1.1</v>
      </c>
      <c r="L367" s="2">
        <v>78.9036</v>
      </c>
      <c r="M367" s="2">
        <v>95.2456</v>
      </c>
      <c r="N367" s="2">
        <v>8.852</v>
      </c>
      <c r="O367" s="2">
        <v>-12.67</v>
      </c>
      <c r="P367" s="2">
        <v>26.203</v>
      </c>
      <c r="Q367" s="2">
        <v>2.188</v>
      </c>
      <c r="R367" s="6">
        <f t="shared" si="72"/>
        <v>0.175</v>
      </c>
      <c r="S367" s="2">
        <f t="shared" si="73"/>
        <v>1.239414850508938</v>
      </c>
      <c r="T367" s="2">
        <f t="shared" si="74"/>
        <v>0.07468194056113653</v>
      </c>
      <c r="U367" s="3">
        <f t="shared" si="67"/>
        <v>-12.625421681964443</v>
      </c>
      <c r="V367" s="3">
        <f t="shared" si="68"/>
        <v>26.332721254163026</v>
      </c>
      <c r="W367" s="3">
        <f t="shared" si="69"/>
        <v>2.194998784989916</v>
      </c>
      <c r="AE367" s="3">
        <f t="shared" si="75"/>
        <v>-12.625421681964443</v>
      </c>
      <c r="AF367" s="3">
        <f t="shared" si="76"/>
        <v>26.332721254163026</v>
      </c>
      <c r="AG367" s="3">
        <f t="shared" si="77"/>
        <v>2.194998784989916</v>
      </c>
      <c r="AH367" s="2">
        <f t="shared" si="78"/>
        <v>454</v>
      </c>
      <c r="AI367" s="2">
        <f t="shared" si="79"/>
        <v>0</v>
      </c>
      <c r="AL367" s="4">
        <v>366</v>
      </c>
      <c r="AM367" s="4">
        <v>4</v>
      </c>
      <c r="AN367" s="4">
        <v>14</v>
      </c>
      <c r="AO367" s="4">
        <v>17.5</v>
      </c>
    </row>
    <row r="368" spans="1:41" ht="12.75">
      <c r="A368" s="2" t="s">
        <v>36</v>
      </c>
      <c r="B368" s="2">
        <v>-15.542</v>
      </c>
      <c r="C368" s="2">
        <v>17.856</v>
      </c>
      <c r="D368" s="2">
        <v>2.628</v>
      </c>
      <c r="E368" s="2">
        <v>453</v>
      </c>
      <c r="F368" s="2">
        <f t="shared" si="66"/>
        <v>453</v>
      </c>
      <c r="G368" s="2">
        <f t="shared" si="70"/>
        <v>0</v>
      </c>
      <c r="H368" s="2">
        <v>2</v>
      </c>
      <c r="I368" s="2">
        <f t="shared" si="71"/>
        <v>2</v>
      </c>
      <c r="J368" s="2">
        <v>0</v>
      </c>
      <c r="K368" s="2">
        <v>1.1</v>
      </c>
      <c r="L368" s="2">
        <v>89.233</v>
      </c>
      <c r="M368" s="2">
        <v>96.3537</v>
      </c>
      <c r="N368" s="2">
        <v>8.897</v>
      </c>
      <c r="O368" s="2">
        <v>-14.047</v>
      </c>
      <c r="P368" s="2">
        <v>26.612</v>
      </c>
      <c r="Q368" s="2">
        <v>2.037</v>
      </c>
      <c r="R368" s="6">
        <f t="shared" si="72"/>
        <v>0.171</v>
      </c>
      <c r="S368" s="2">
        <f t="shared" si="73"/>
        <v>1.4016686862888903</v>
      </c>
      <c r="T368" s="2">
        <f t="shared" si="74"/>
        <v>0.05727594646392209</v>
      </c>
      <c r="U368" s="3">
        <f t="shared" si="67"/>
        <v>-14.024120149567597</v>
      </c>
      <c r="V368" s="3">
        <f t="shared" si="68"/>
        <v>26.7450237776953</v>
      </c>
      <c r="W368" s="3">
        <f t="shared" si="69"/>
        <v>2.0421999397392945</v>
      </c>
      <c r="AE368" s="3">
        <f t="shared" si="75"/>
        <v>-14.024120149567597</v>
      </c>
      <c r="AF368" s="3">
        <f t="shared" si="76"/>
        <v>26.7450237776953</v>
      </c>
      <c r="AG368" s="3">
        <f t="shared" si="77"/>
        <v>2.0421999397392945</v>
      </c>
      <c r="AH368" s="2">
        <f t="shared" si="78"/>
        <v>453</v>
      </c>
      <c r="AI368" s="2">
        <f t="shared" si="79"/>
        <v>0</v>
      </c>
      <c r="AL368" s="4">
        <v>367</v>
      </c>
      <c r="AM368" s="4">
        <v>6</v>
      </c>
      <c r="AN368" s="4">
        <v>11</v>
      </c>
      <c r="AO368" s="4">
        <v>17.7</v>
      </c>
    </row>
    <row r="369" spans="1:41" ht="12.75">
      <c r="A369" s="2" t="s">
        <v>36</v>
      </c>
      <c r="B369" s="2">
        <v>-15.542</v>
      </c>
      <c r="C369" s="2">
        <v>17.856</v>
      </c>
      <c r="D369" s="2">
        <v>2.628</v>
      </c>
      <c r="E369" s="2">
        <v>455</v>
      </c>
      <c r="F369" s="2">
        <f t="shared" si="66"/>
        <v>455</v>
      </c>
      <c r="G369" s="2">
        <f t="shared" si="70"/>
        <v>0</v>
      </c>
      <c r="H369" s="2">
        <v>2</v>
      </c>
      <c r="I369" s="2">
        <f t="shared" si="71"/>
        <v>2</v>
      </c>
      <c r="J369" s="2">
        <v>0</v>
      </c>
      <c r="K369" s="2">
        <v>1.1</v>
      </c>
      <c r="L369" s="2">
        <v>90.7749</v>
      </c>
      <c r="M369" s="2">
        <v>96.9674</v>
      </c>
      <c r="N369" s="2">
        <v>10.527</v>
      </c>
      <c r="O369" s="2">
        <v>-14.024</v>
      </c>
      <c r="P369" s="2">
        <v>28.261</v>
      </c>
      <c r="Q369" s="2">
        <v>2.029</v>
      </c>
      <c r="R369" s="6">
        <f t="shared" si="72"/>
        <v>0.18600000000000003</v>
      </c>
      <c r="S369" s="2">
        <f t="shared" si="73"/>
        <v>1.4258887948517407</v>
      </c>
      <c r="T369" s="2">
        <f t="shared" si="74"/>
        <v>0.04763596940638193</v>
      </c>
      <c r="U369" s="3">
        <f t="shared" si="67"/>
        <v>-14.002989864217042</v>
      </c>
      <c r="V369" s="3">
        <f t="shared" si="68"/>
        <v>28.402193572606762</v>
      </c>
      <c r="W369" s="3">
        <f t="shared" si="69"/>
        <v>2.0337026889093064</v>
      </c>
      <c r="AE369" s="3">
        <f t="shared" si="75"/>
        <v>-14.002989864217042</v>
      </c>
      <c r="AF369" s="3">
        <f t="shared" si="76"/>
        <v>28.402193572606762</v>
      </c>
      <c r="AG369" s="3">
        <f t="shared" si="77"/>
        <v>2.0337026889093064</v>
      </c>
      <c r="AH369" s="2">
        <f t="shared" si="78"/>
        <v>455</v>
      </c>
      <c r="AI369" s="2">
        <f t="shared" si="79"/>
        <v>0</v>
      </c>
      <c r="AL369" s="4">
        <v>368</v>
      </c>
      <c r="AM369" s="4">
        <v>2</v>
      </c>
      <c r="AN369" s="4">
        <v>11</v>
      </c>
      <c r="AO369" s="4">
        <v>8.8</v>
      </c>
    </row>
    <row r="370" spans="1:41" ht="12.75">
      <c r="A370" s="2" t="s">
        <v>36</v>
      </c>
      <c r="B370" s="2">
        <v>-15.542</v>
      </c>
      <c r="C370" s="2">
        <v>17.856</v>
      </c>
      <c r="D370" s="2">
        <v>2.628</v>
      </c>
      <c r="E370" s="2">
        <v>451</v>
      </c>
      <c r="F370" s="2">
        <f t="shared" si="66"/>
        <v>451</v>
      </c>
      <c r="G370" s="2">
        <f t="shared" si="70"/>
        <v>0</v>
      </c>
      <c r="H370" s="2">
        <v>2</v>
      </c>
      <c r="I370" s="2">
        <f t="shared" si="71"/>
        <v>2</v>
      </c>
      <c r="J370" s="2">
        <v>0</v>
      </c>
      <c r="K370" s="2">
        <v>1.1</v>
      </c>
      <c r="L370" s="2">
        <v>70.2308</v>
      </c>
      <c r="M370" s="2">
        <v>97.9244</v>
      </c>
      <c r="N370" s="2">
        <v>7.425</v>
      </c>
      <c r="O370" s="2">
        <v>-12.197</v>
      </c>
      <c r="P370" s="2">
        <v>24.481</v>
      </c>
      <c r="Q370" s="2">
        <v>1.77</v>
      </c>
      <c r="R370" s="6">
        <f t="shared" si="72"/>
        <v>0.23399999999999999</v>
      </c>
      <c r="S370" s="2">
        <f t="shared" si="73"/>
        <v>1.1031828266786703</v>
      </c>
      <c r="T370" s="2">
        <f t="shared" si="74"/>
        <v>0.032603448558954584</v>
      </c>
      <c r="U370" s="3">
        <f t="shared" si="67"/>
        <v>-12.121669490653542</v>
      </c>
      <c r="V370" s="3">
        <f t="shared" si="68"/>
        <v>24.62937110297114</v>
      </c>
      <c r="W370" s="3">
        <f t="shared" si="69"/>
        <v>1.7738516475329873</v>
      </c>
      <c r="AE370" s="3">
        <f t="shared" si="75"/>
        <v>-12.121669490653542</v>
      </c>
      <c r="AF370" s="3">
        <f t="shared" si="76"/>
        <v>24.62937110297114</v>
      </c>
      <c r="AG370" s="3">
        <f t="shared" si="77"/>
        <v>1.7738516475329873</v>
      </c>
      <c r="AH370" s="2">
        <f t="shared" si="78"/>
        <v>451</v>
      </c>
      <c r="AI370" s="2">
        <f t="shared" si="79"/>
        <v>0</v>
      </c>
      <c r="AL370" s="4">
        <v>369</v>
      </c>
      <c r="AM370" s="4">
        <v>2</v>
      </c>
      <c r="AN370" s="4">
        <v>14</v>
      </c>
      <c r="AO370" s="4">
        <v>17.9</v>
      </c>
    </row>
    <row r="371" spans="1:41" ht="12.75">
      <c r="A371" s="2" t="s">
        <v>36</v>
      </c>
      <c r="B371" s="2">
        <v>-15.542</v>
      </c>
      <c r="C371" s="2">
        <v>17.856</v>
      </c>
      <c r="D371" s="2">
        <v>2.628</v>
      </c>
      <c r="E371" s="2" t="s">
        <v>43</v>
      </c>
      <c r="F371" s="2">
        <f t="shared" si="66"/>
        <v>474</v>
      </c>
      <c r="G371" s="2">
        <f t="shared" si="70"/>
        <v>1</v>
      </c>
      <c r="H371" s="2">
        <v>2</v>
      </c>
      <c r="I371" s="2">
        <f t="shared" si="71"/>
        <v>2</v>
      </c>
      <c r="J371" s="2">
        <v>0</v>
      </c>
      <c r="K371" s="2">
        <v>1.1</v>
      </c>
      <c r="L371" s="2">
        <v>75.6984</v>
      </c>
      <c r="M371" s="2">
        <v>98.3946</v>
      </c>
      <c r="N371" s="2">
        <v>11.378</v>
      </c>
      <c r="O371" s="2">
        <v>-11.305</v>
      </c>
      <c r="P371" s="2">
        <v>28.412</v>
      </c>
      <c r="Q371" s="2">
        <v>1.814</v>
      </c>
      <c r="R371" s="6">
        <f t="shared" si="72"/>
        <v>0.084</v>
      </c>
      <c r="S371" s="2">
        <f t="shared" si="73"/>
        <v>1.1890676866425083</v>
      </c>
      <c r="T371" s="2">
        <f t="shared" si="74"/>
        <v>0.02521756423036514</v>
      </c>
      <c r="U371" s="3">
        <f t="shared" si="67"/>
        <v>-11.270494021006296</v>
      </c>
      <c r="V371" s="3">
        <f t="shared" si="68"/>
        <v>28.4970286846365</v>
      </c>
      <c r="W371" s="3">
        <f t="shared" si="69"/>
        <v>1.8159540616890288</v>
      </c>
      <c r="X371" s="2">
        <f>U371-U372</f>
        <v>1.7678720525635416</v>
      </c>
      <c r="Y371" s="2">
        <f>V371-V372</f>
        <v>-0.5988062531718477</v>
      </c>
      <c r="Z371" s="2">
        <f>W371-W372</f>
        <v>-0.3657693738088257</v>
      </c>
      <c r="AA371" s="2">
        <f>X371/2+U372</f>
        <v>-12.154430047288066</v>
      </c>
      <c r="AB371" s="2">
        <f>Y371/2+V372</f>
        <v>28.796431811222426</v>
      </c>
      <c r="AC371" s="2">
        <f>Z371/2+W372</f>
        <v>1.9988387485934416</v>
      </c>
      <c r="AE371" s="3">
        <f t="shared" si="75"/>
        <v>-12.154430047288066</v>
      </c>
      <c r="AF371" s="3">
        <f t="shared" si="76"/>
        <v>28.796431811222426</v>
      </c>
      <c r="AG371" s="3">
        <f t="shared" si="77"/>
        <v>1.9988387485934416</v>
      </c>
      <c r="AH371" s="2">
        <f t="shared" si="78"/>
        <v>474</v>
      </c>
      <c r="AI371" s="2">
        <f t="shared" si="79"/>
        <v>1</v>
      </c>
      <c r="AL371" s="4">
        <v>370</v>
      </c>
      <c r="AM371" s="4">
        <v>2</v>
      </c>
      <c r="AN371" s="4">
        <v>11</v>
      </c>
      <c r="AO371" s="4">
        <v>12.8</v>
      </c>
    </row>
    <row r="372" spans="1:41" ht="12.75">
      <c r="A372" s="2" t="s">
        <v>36</v>
      </c>
      <c r="B372" s="2">
        <v>-15.542</v>
      </c>
      <c r="C372" s="2">
        <v>17.856</v>
      </c>
      <c r="D372" s="2">
        <v>2.628</v>
      </c>
      <c r="E372" s="2" t="s">
        <v>44</v>
      </c>
      <c r="F372" s="2">
        <f t="shared" si="66"/>
        <v>474</v>
      </c>
      <c r="G372" s="2">
        <f t="shared" si="70"/>
        <v>2</v>
      </c>
      <c r="H372" s="2">
        <v>2</v>
      </c>
      <c r="I372" s="2">
        <f t="shared" si="71"/>
        <v>2</v>
      </c>
      <c r="J372" s="2">
        <v>0</v>
      </c>
      <c r="K372" s="2">
        <v>1.1</v>
      </c>
      <c r="L372" s="2">
        <v>86.0473</v>
      </c>
      <c r="M372" s="2">
        <v>96.3741</v>
      </c>
      <c r="N372" s="2">
        <v>11.442</v>
      </c>
      <c r="O372" s="2">
        <v>-13.059</v>
      </c>
      <c r="P372" s="2">
        <v>29.006</v>
      </c>
      <c r="Q372" s="2">
        <v>2.179</v>
      </c>
      <c r="R372" s="6">
        <f t="shared" si="72"/>
        <v>0.084</v>
      </c>
      <c r="S372" s="2">
        <f t="shared" si="73"/>
        <v>1.3516278277061853</v>
      </c>
      <c r="T372" s="2">
        <f t="shared" si="74"/>
        <v>0.05695550401325611</v>
      </c>
      <c r="U372" s="3">
        <f t="shared" si="67"/>
        <v>-13.038366073569838</v>
      </c>
      <c r="V372" s="3">
        <f t="shared" si="68"/>
        <v>29.09583493780835</v>
      </c>
      <c r="W372" s="3">
        <f t="shared" si="69"/>
        <v>2.1817234354978545</v>
      </c>
      <c r="AE372" s="3">
        <f t="shared" si="75"/>
        <v>-13.038366073569838</v>
      </c>
      <c r="AF372" s="3">
        <f t="shared" si="76"/>
        <v>29.09583493780835</v>
      </c>
      <c r="AG372" s="3">
        <f t="shared" si="77"/>
        <v>2.1817234354978545</v>
      </c>
      <c r="AH372" s="2">
        <f t="shared" si="78"/>
        <v>474</v>
      </c>
      <c r="AI372" s="2">
        <f t="shared" si="79"/>
        <v>2</v>
      </c>
      <c r="AL372" s="4">
        <v>371</v>
      </c>
      <c r="AM372" s="4">
        <v>2</v>
      </c>
      <c r="AN372" s="4">
        <v>11</v>
      </c>
      <c r="AO372" s="4">
        <v>8.2</v>
      </c>
    </row>
    <row r="373" spans="1:41" ht="12.75">
      <c r="A373" s="2" t="s">
        <v>36</v>
      </c>
      <c r="B373" s="2">
        <v>-15.542</v>
      </c>
      <c r="C373" s="2">
        <v>17.856</v>
      </c>
      <c r="D373" s="2">
        <v>2.628</v>
      </c>
      <c r="E373" s="2">
        <v>405</v>
      </c>
      <c r="F373" s="2">
        <f t="shared" si="66"/>
        <v>405</v>
      </c>
      <c r="G373" s="2">
        <f t="shared" si="70"/>
        <v>0</v>
      </c>
      <c r="H373" s="2">
        <v>2</v>
      </c>
      <c r="I373" s="2">
        <f t="shared" si="71"/>
        <v>2</v>
      </c>
      <c r="J373" s="2">
        <v>0</v>
      </c>
      <c r="K373" s="2">
        <v>1.1</v>
      </c>
      <c r="L373" s="2">
        <v>65.2098</v>
      </c>
      <c r="M373" s="2">
        <v>100.3422</v>
      </c>
      <c r="N373" s="2">
        <v>5.475</v>
      </c>
      <c r="O373" s="2">
        <v>-12.697</v>
      </c>
      <c r="P373" s="2">
        <v>22.534</v>
      </c>
      <c r="Q373" s="2">
        <v>1.498</v>
      </c>
      <c r="R373" s="6">
        <f t="shared" si="72"/>
        <v>0.11699999999999999</v>
      </c>
      <c r="S373" s="2">
        <f t="shared" si="73"/>
        <v>1.0243131431102985</v>
      </c>
      <c r="T373" s="2">
        <f t="shared" si="74"/>
        <v>-0.005375265030292287</v>
      </c>
      <c r="U373" s="3">
        <f t="shared" si="67"/>
        <v>-12.64037608396367</v>
      </c>
      <c r="V373" s="3">
        <f t="shared" si="68"/>
        <v>22.626235857990668</v>
      </c>
      <c r="W373" s="3">
        <f t="shared" si="69"/>
        <v>1.498256114189393</v>
      </c>
      <c r="AE373" s="3">
        <f t="shared" si="75"/>
        <v>-12.64037608396367</v>
      </c>
      <c r="AF373" s="3">
        <f t="shared" si="76"/>
        <v>22.626235857990668</v>
      </c>
      <c r="AG373" s="3">
        <f t="shared" si="77"/>
        <v>1.498256114189393</v>
      </c>
      <c r="AH373" s="2">
        <f t="shared" si="78"/>
        <v>405</v>
      </c>
      <c r="AI373" s="2">
        <f t="shared" si="79"/>
        <v>0</v>
      </c>
      <c r="AL373" s="4">
        <v>372</v>
      </c>
      <c r="AM373" s="4">
        <v>2</v>
      </c>
      <c r="AN373" s="4">
        <v>11</v>
      </c>
      <c r="AO373" s="4">
        <v>8.8</v>
      </c>
    </row>
    <row r="374" spans="1:41" ht="12.75">
      <c r="A374" s="2" t="s">
        <v>36</v>
      </c>
      <c r="B374" s="2">
        <v>-15.542</v>
      </c>
      <c r="C374" s="2">
        <v>17.856</v>
      </c>
      <c r="D374" s="2">
        <v>2.628</v>
      </c>
      <c r="E374" s="2">
        <v>404</v>
      </c>
      <c r="F374" s="2">
        <f t="shared" si="66"/>
        <v>404</v>
      </c>
      <c r="G374" s="2">
        <f t="shared" si="70"/>
        <v>0</v>
      </c>
      <c r="H374" s="2">
        <v>2</v>
      </c>
      <c r="I374" s="2">
        <f t="shared" si="71"/>
        <v>2</v>
      </c>
      <c r="J374" s="2">
        <v>0</v>
      </c>
      <c r="K374" s="2">
        <v>1.1</v>
      </c>
      <c r="L374" s="2">
        <v>81.1146</v>
      </c>
      <c r="M374" s="2">
        <v>101.2844</v>
      </c>
      <c r="N374" s="2">
        <v>4.398</v>
      </c>
      <c r="O374" s="2">
        <v>-14.257</v>
      </c>
      <c r="P374" s="2">
        <v>22.061</v>
      </c>
      <c r="Q374" s="2">
        <v>1.439</v>
      </c>
      <c r="R374" s="6">
        <f t="shared" si="72"/>
        <v>0.11900000000000001</v>
      </c>
      <c r="S374" s="2">
        <f t="shared" si="73"/>
        <v>1.2741451572943732</v>
      </c>
      <c r="T374" s="2">
        <f t="shared" si="74"/>
        <v>-0.02017530802135381</v>
      </c>
      <c r="U374" s="3">
        <f t="shared" si="67"/>
        <v>-14.22463893194164</v>
      </c>
      <c r="V374" s="3">
        <f t="shared" si="68"/>
        <v>22.165738631084338</v>
      </c>
      <c r="W374" s="3">
        <f t="shared" si="69"/>
        <v>1.4380746653650043</v>
      </c>
      <c r="AE374" s="3">
        <f t="shared" si="75"/>
        <v>-14.22463893194164</v>
      </c>
      <c r="AF374" s="3">
        <f t="shared" si="76"/>
        <v>22.165738631084338</v>
      </c>
      <c r="AG374" s="3">
        <f t="shared" si="77"/>
        <v>1.4380746653650043</v>
      </c>
      <c r="AH374" s="2">
        <f t="shared" si="78"/>
        <v>404</v>
      </c>
      <c r="AI374" s="2">
        <f t="shared" si="79"/>
        <v>0</v>
      </c>
      <c r="AL374" s="4">
        <v>373</v>
      </c>
      <c r="AM374" s="4">
        <v>6</v>
      </c>
      <c r="AN374" s="4">
        <v>11</v>
      </c>
      <c r="AO374" s="4">
        <v>16.8</v>
      </c>
    </row>
    <row r="375" spans="1:41" ht="12.75">
      <c r="A375" s="2" t="s">
        <v>36</v>
      </c>
      <c r="B375" s="2">
        <v>-15.542</v>
      </c>
      <c r="C375" s="2">
        <v>17.856</v>
      </c>
      <c r="D375" s="2">
        <v>2.628</v>
      </c>
      <c r="E375" s="2">
        <v>399</v>
      </c>
      <c r="F375" s="2">
        <f t="shared" si="66"/>
        <v>399</v>
      </c>
      <c r="G375" s="2">
        <f t="shared" si="70"/>
        <v>0</v>
      </c>
      <c r="H375" s="2">
        <v>2</v>
      </c>
      <c r="I375" s="2">
        <f t="shared" si="71"/>
        <v>2</v>
      </c>
      <c r="J375" s="2">
        <v>0</v>
      </c>
      <c r="K375" s="2">
        <v>1.1</v>
      </c>
      <c r="L375" s="2">
        <v>277.0368</v>
      </c>
      <c r="M375" s="2">
        <v>114.5075</v>
      </c>
      <c r="N375" s="2">
        <v>2.733</v>
      </c>
      <c r="O375" s="2">
        <v>-16.482</v>
      </c>
      <c r="P375" s="2">
        <v>15.364</v>
      </c>
      <c r="Q375" s="2">
        <v>0.91</v>
      </c>
      <c r="R375" s="6">
        <f t="shared" si="72"/>
        <v>0.11</v>
      </c>
      <c r="S375" s="2">
        <f t="shared" si="73"/>
        <v>4.351683878270125</v>
      </c>
      <c r="T375" s="2">
        <f t="shared" si="74"/>
        <v>-0.22788327710976963</v>
      </c>
      <c r="U375" s="3">
        <f t="shared" si="67"/>
        <v>-16.51773154942503</v>
      </c>
      <c r="V375" s="3">
        <f t="shared" si="68"/>
        <v>15.26928026146853</v>
      </c>
      <c r="W375" s="3">
        <f t="shared" si="69"/>
        <v>0.8981461016681893</v>
      </c>
      <c r="AE375" s="3">
        <f t="shared" si="75"/>
        <v>-16.51773154942503</v>
      </c>
      <c r="AF375" s="3">
        <f t="shared" si="76"/>
        <v>15.26928026146853</v>
      </c>
      <c r="AG375" s="3">
        <f t="shared" si="77"/>
        <v>0.8981461016681893</v>
      </c>
      <c r="AH375" s="2">
        <f t="shared" si="78"/>
        <v>399</v>
      </c>
      <c r="AI375" s="2">
        <f t="shared" si="79"/>
        <v>0</v>
      </c>
      <c r="AL375" s="4">
        <v>374</v>
      </c>
      <c r="AM375" s="4">
        <v>2</v>
      </c>
      <c r="AN375" s="4">
        <v>11</v>
      </c>
      <c r="AO375" s="4">
        <v>11.1</v>
      </c>
    </row>
    <row r="376" spans="1:41" ht="12.75">
      <c r="A376" s="2" t="s">
        <v>36</v>
      </c>
      <c r="B376" s="2">
        <v>-15.542</v>
      </c>
      <c r="C376" s="2">
        <v>17.856</v>
      </c>
      <c r="D376" s="2">
        <v>2.628</v>
      </c>
      <c r="E376" s="2">
        <v>509</v>
      </c>
      <c r="F376" s="2">
        <f t="shared" si="66"/>
        <v>509</v>
      </c>
      <c r="G376" s="2">
        <f t="shared" si="70"/>
        <v>0</v>
      </c>
      <c r="H376" s="2">
        <v>1</v>
      </c>
      <c r="I376" s="2">
        <f t="shared" si="71"/>
        <v>1</v>
      </c>
      <c r="J376" s="2">
        <v>0</v>
      </c>
      <c r="K376" s="2">
        <v>1.1</v>
      </c>
      <c r="L376" s="2">
        <v>31.4787</v>
      </c>
      <c r="M376" s="2">
        <v>98.3327</v>
      </c>
      <c r="N376" s="2">
        <v>16.819</v>
      </c>
      <c r="O376" s="2">
        <v>-0.742</v>
      </c>
      <c r="P376" s="2">
        <v>25.835</v>
      </c>
      <c r="Q376" s="2">
        <v>1.968</v>
      </c>
      <c r="R376" s="6">
        <f t="shared" si="72"/>
        <v>0.231</v>
      </c>
      <c r="S376" s="2">
        <f t="shared" si="73"/>
        <v>0.49446626332278515</v>
      </c>
      <c r="T376" s="2">
        <f t="shared" si="74"/>
        <v>0.02618988715665105</v>
      </c>
      <c r="U376" s="3">
        <f t="shared" si="67"/>
        <v>-0.5969942269929014</v>
      </c>
      <c r="V376" s="3">
        <f t="shared" si="68"/>
        <v>25.91343266775646</v>
      </c>
      <c r="W376" s="3">
        <f t="shared" si="69"/>
        <v>1.9714619441528456</v>
      </c>
      <c r="AE376" s="3">
        <f t="shared" si="75"/>
        <v>-0.5969942269929014</v>
      </c>
      <c r="AF376" s="3">
        <f t="shared" si="76"/>
        <v>25.91343266775646</v>
      </c>
      <c r="AG376" s="3">
        <f t="shared" si="77"/>
        <v>1.9714619441528456</v>
      </c>
      <c r="AH376" s="2">
        <f t="shared" si="78"/>
        <v>509</v>
      </c>
      <c r="AI376" s="2">
        <f t="shared" si="79"/>
        <v>0</v>
      </c>
      <c r="AL376" s="4">
        <v>375</v>
      </c>
      <c r="AM376" s="4">
        <v>6</v>
      </c>
      <c r="AN376" s="4">
        <v>11</v>
      </c>
      <c r="AO376" s="4">
        <v>29.9</v>
      </c>
    </row>
    <row r="377" spans="1:41" ht="12.75">
      <c r="A377" s="2" t="s">
        <v>36</v>
      </c>
      <c r="B377" s="2">
        <v>-15.542</v>
      </c>
      <c r="C377" s="2">
        <v>17.856</v>
      </c>
      <c r="D377" s="2">
        <v>2.628</v>
      </c>
      <c r="E377" s="2">
        <v>496</v>
      </c>
      <c r="F377" s="2">
        <f t="shared" si="66"/>
        <v>496</v>
      </c>
      <c r="G377" s="2">
        <f t="shared" si="70"/>
        <v>0</v>
      </c>
      <c r="H377" s="2">
        <v>4</v>
      </c>
      <c r="I377" s="2">
        <f t="shared" si="71"/>
        <v>3</v>
      </c>
      <c r="J377" s="2">
        <v>0</v>
      </c>
      <c r="K377" s="2">
        <v>1.1</v>
      </c>
      <c r="L377" s="2">
        <v>43.2069</v>
      </c>
      <c r="M377" s="2">
        <v>98.6731</v>
      </c>
      <c r="N377" s="2">
        <v>16.82</v>
      </c>
      <c r="O377" s="2">
        <v>-2.452</v>
      </c>
      <c r="P377" s="2">
        <v>28.413</v>
      </c>
      <c r="Q377" s="2">
        <v>1.878</v>
      </c>
      <c r="R377" s="6">
        <f t="shared" si="72"/>
        <v>0.142</v>
      </c>
      <c r="S377" s="2">
        <f t="shared" si="73"/>
        <v>0.6786923981219442</v>
      </c>
      <c r="T377" s="2">
        <f t="shared" si="74"/>
        <v>0.020842896460241178</v>
      </c>
      <c r="U377" s="3">
        <f t="shared" si="67"/>
        <v>-2.358086999660536</v>
      </c>
      <c r="V377" s="3">
        <f t="shared" si="68"/>
        <v>28.488838651549138</v>
      </c>
      <c r="W377" s="3">
        <f t="shared" si="69"/>
        <v>1.8800318741653412</v>
      </c>
      <c r="AE377" s="3">
        <f t="shared" si="75"/>
        <v>-2.358086999660536</v>
      </c>
      <c r="AF377" s="3">
        <f t="shared" si="76"/>
        <v>28.488838651549138</v>
      </c>
      <c r="AG377" s="3">
        <f t="shared" si="77"/>
        <v>1.8800318741653412</v>
      </c>
      <c r="AH377" s="2">
        <f t="shared" si="78"/>
        <v>496</v>
      </c>
      <c r="AI377" s="2">
        <f t="shared" si="79"/>
        <v>0</v>
      </c>
      <c r="AL377" s="4">
        <v>376</v>
      </c>
      <c r="AM377" s="4">
        <v>6</v>
      </c>
      <c r="AN377" s="4">
        <v>11</v>
      </c>
      <c r="AO377" s="4">
        <v>18.6</v>
      </c>
    </row>
    <row r="378" spans="1:41" ht="12.75">
      <c r="A378" s="2" t="s">
        <v>45</v>
      </c>
      <c r="B378" s="2">
        <v>-1.631</v>
      </c>
      <c r="C378" s="2">
        <v>29.503</v>
      </c>
      <c r="D378" s="2">
        <v>3.512</v>
      </c>
      <c r="E378" s="2">
        <v>510</v>
      </c>
      <c r="F378" s="2">
        <f t="shared" si="66"/>
        <v>510</v>
      </c>
      <c r="G378" s="2">
        <f t="shared" si="70"/>
        <v>0</v>
      </c>
      <c r="H378" s="2">
        <v>4</v>
      </c>
      <c r="I378" s="2">
        <f t="shared" si="71"/>
        <v>4</v>
      </c>
      <c r="J378" s="2">
        <v>0</v>
      </c>
      <c r="K378" s="2">
        <v>1.1</v>
      </c>
      <c r="L378" s="2">
        <v>326.2379</v>
      </c>
      <c r="M378" s="2">
        <v>106.7729</v>
      </c>
      <c r="N378" s="2">
        <v>6.492</v>
      </c>
      <c r="O378" s="2">
        <v>0.954</v>
      </c>
      <c r="P378" s="2">
        <v>23.588</v>
      </c>
      <c r="Q378" s="2">
        <v>1.722</v>
      </c>
      <c r="R378" s="6">
        <f t="shared" si="72"/>
        <v>0.10300000000000001</v>
      </c>
      <c r="S378" s="2">
        <f t="shared" si="73"/>
        <v>5.124532949812808</v>
      </c>
      <c r="T378" s="2">
        <f t="shared" si="74"/>
        <v>-0.10638846441749172</v>
      </c>
      <c r="U378" s="3">
        <f t="shared" si="67"/>
        <v>0.9952561501236821</v>
      </c>
      <c r="V378" s="3">
        <f t="shared" si="68"/>
        <v>23.49577009639227</v>
      </c>
      <c r="W378" s="3">
        <f t="shared" si="69"/>
        <v>1.7171595751785187</v>
      </c>
      <c r="AE378" s="3">
        <f t="shared" si="75"/>
        <v>0.9952561501236821</v>
      </c>
      <c r="AF378" s="3">
        <f t="shared" si="76"/>
        <v>23.49577009639227</v>
      </c>
      <c r="AG378" s="3">
        <f t="shared" si="77"/>
        <v>1.7171595751785187</v>
      </c>
      <c r="AH378" s="2">
        <f t="shared" si="78"/>
        <v>510</v>
      </c>
      <c r="AI378" s="2">
        <f t="shared" si="79"/>
        <v>0</v>
      </c>
      <c r="AL378" s="4">
        <v>377</v>
      </c>
      <c r="AM378" s="4">
        <v>6</v>
      </c>
      <c r="AN378" s="4">
        <v>14</v>
      </c>
      <c r="AO378" s="4">
        <v>17.6</v>
      </c>
    </row>
    <row r="379" spans="1:41" ht="12.75">
      <c r="A379" s="2" t="s">
        <v>45</v>
      </c>
      <c r="B379" s="2">
        <v>-1.631</v>
      </c>
      <c r="C379" s="2">
        <v>29.503</v>
      </c>
      <c r="D379" s="2">
        <v>3.512</v>
      </c>
      <c r="E379" s="2">
        <v>215</v>
      </c>
      <c r="F379" s="2">
        <f t="shared" si="66"/>
        <v>215</v>
      </c>
      <c r="G379" s="2">
        <f t="shared" si="70"/>
        <v>0</v>
      </c>
      <c r="H379" s="2">
        <v>2</v>
      </c>
      <c r="I379" s="2">
        <f t="shared" si="71"/>
        <v>2</v>
      </c>
      <c r="J379" s="2">
        <v>0</v>
      </c>
      <c r="K379" s="2">
        <v>1.1</v>
      </c>
      <c r="L379" s="2">
        <v>349.6236</v>
      </c>
      <c r="M379" s="2">
        <v>104.5959</v>
      </c>
      <c r="N379" s="2">
        <v>7.315</v>
      </c>
      <c r="O379" s="2">
        <v>3.497</v>
      </c>
      <c r="P379" s="2">
        <v>24.313</v>
      </c>
      <c r="Q379" s="2">
        <v>1.884</v>
      </c>
      <c r="R379" s="6">
        <f t="shared" si="72"/>
        <v>0.106</v>
      </c>
      <c r="S379" s="2">
        <f t="shared" si="73"/>
        <v>5.491874666408083</v>
      </c>
      <c r="T379" s="2">
        <f t="shared" si="74"/>
        <v>-0.07219222838316686</v>
      </c>
      <c r="U379" s="3">
        <f t="shared" si="67"/>
        <v>3.569632172562698</v>
      </c>
      <c r="V379" s="3">
        <f t="shared" si="68"/>
        <v>24.2405040985715</v>
      </c>
      <c r="W379" s="3">
        <f t="shared" si="69"/>
        <v>1.8805495703934767</v>
      </c>
      <c r="AE379" s="3">
        <f t="shared" si="75"/>
        <v>3.569632172562698</v>
      </c>
      <c r="AF379" s="3">
        <f t="shared" si="76"/>
        <v>24.2405040985715</v>
      </c>
      <c r="AG379" s="3">
        <f t="shared" si="77"/>
        <v>1.8805495703934767</v>
      </c>
      <c r="AH379" s="2">
        <f t="shared" si="78"/>
        <v>215</v>
      </c>
      <c r="AI379" s="2">
        <f t="shared" si="79"/>
        <v>0</v>
      </c>
      <c r="AL379" s="4">
        <v>378</v>
      </c>
      <c r="AM379" s="4">
        <v>6</v>
      </c>
      <c r="AN379" s="4">
        <v>11</v>
      </c>
      <c r="AO379" s="4">
        <v>16.9</v>
      </c>
    </row>
    <row r="380" spans="1:41" ht="12.75">
      <c r="A380" s="2" t="s">
        <v>45</v>
      </c>
      <c r="B380" s="2">
        <v>-1.631</v>
      </c>
      <c r="C380" s="2">
        <v>29.503</v>
      </c>
      <c r="D380" s="2">
        <v>3.512</v>
      </c>
      <c r="E380" s="2">
        <v>511</v>
      </c>
      <c r="F380" s="2">
        <f t="shared" si="66"/>
        <v>511</v>
      </c>
      <c r="G380" s="2">
        <f t="shared" si="70"/>
        <v>0</v>
      </c>
      <c r="H380" s="2">
        <v>2</v>
      </c>
      <c r="I380" s="2">
        <f t="shared" si="71"/>
        <v>2</v>
      </c>
      <c r="J380" s="2">
        <v>0</v>
      </c>
      <c r="K380" s="2">
        <v>1.1</v>
      </c>
      <c r="L380" s="2">
        <v>366.3033</v>
      </c>
      <c r="M380" s="2">
        <v>104.6718</v>
      </c>
      <c r="N380" s="2">
        <v>6.7</v>
      </c>
      <c r="O380" s="2">
        <v>4.136</v>
      </c>
      <c r="P380" s="2">
        <v>26.129</v>
      </c>
      <c r="Q380" s="2">
        <v>1.92</v>
      </c>
      <c r="R380" s="6">
        <f t="shared" si="72"/>
        <v>0.111</v>
      </c>
      <c r="S380" s="2">
        <f t="shared" si="73"/>
        <v>5.75387878132849</v>
      </c>
      <c r="T380" s="2">
        <f t="shared" si="74"/>
        <v>-0.07338446279520427</v>
      </c>
      <c r="U380" s="3">
        <f t="shared" si="67"/>
        <v>4.227407884388444</v>
      </c>
      <c r="V380" s="3">
        <f t="shared" si="68"/>
        <v>26.075914296734346</v>
      </c>
      <c r="W380" s="3">
        <f t="shared" si="69"/>
        <v>1.9166960993677336</v>
      </c>
      <c r="AE380" s="3">
        <f t="shared" si="75"/>
        <v>4.227407884388444</v>
      </c>
      <c r="AF380" s="3">
        <f t="shared" si="76"/>
        <v>26.075914296734346</v>
      </c>
      <c r="AG380" s="3">
        <f t="shared" si="77"/>
        <v>1.9166960993677336</v>
      </c>
      <c r="AH380" s="2">
        <f t="shared" si="78"/>
        <v>511</v>
      </c>
      <c r="AI380" s="2">
        <f t="shared" si="79"/>
        <v>0</v>
      </c>
      <c r="AL380" s="4">
        <v>379</v>
      </c>
      <c r="AM380" s="4">
        <v>2</v>
      </c>
      <c r="AN380" s="4">
        <v>11</v>
      </c>
      <c r="AO380" s="4">
        <v>9.2</v>
      </c>
    </row>
    <row r="381" spans="1:41" ht="12.75">
      <c r="A381" s="2" t="s">
        <v>45</v>
      </c>
      <c r="B381" s="2">
        <v>-1.631</v>
      </c>
      <c r="C381" s="2">
        <v>29.503</v>
      </c>
      <c r="D381" s="2">
        <v>3.512</v>
      </c>
      <c r="E381" s="2">
        <v>217</v>
      </c>
      <c r="F381" s="2">
        <f t="shared" si="66"/>
        <v>217</v>
      </c>
      <c r="G381" s="2">
        <f t="shared" si="70"/>
        <v>0</v>
      </c>
      <c r="H381" s="2">
        <v>2</v>
      </c>
      <c r="I381" s="2">
        <f t="shared" si="71"/>
        <v>2</v>
      </c>
      <c r="J381" s="2">
        <v>0</v>
      </c>
      <c r="K381" s="2">
        <v>1.1</v>
      </c>
      <c r="L381" s="2">
        <v>362.8657</v>
      </c>
      <c r="M381" s="2">
        <v>103.5009</v>
      </c>
      <c r="N381" s="2">
        <v>10.476</v>
      </c>
      <c r="O381" s="2">
        <v>7.099</v>
      </c>
      <c r="P381" s="2">
        <v>23.742</v>
      </c>
      <c r="Q381" s="2">
        <v>1.836</v>
      </c>
      <c r="R381" s="6">
        <f t="shared" si="72"/>
        <v>0.121</v>
      </c>
      <c r="S381" s="2">
        <f t="shared" si="73"/>
        <v>5.699881086798589</v>
      </c>
      <c r="T381" s="2">
        <f t="shared" si="74"/>
        <v>-0.05499200860476261</v>
      </c>
      <c r="U381" s="3">
        <f t="shared" si="67"/>
        <v>7.191636399902446</v>
      </c>
      <c r="V381" s="3">
        <f t="shared" si="68"/>
        <v>23.68093117240055</v>
      </c>
      <c r="W381" s="3">
        <f t="shared" si="69"/>
        <v>1.8328686982092939</v>
      </c>
      <c r="AE381" s="3">
        <f t="shared" si="75"/>
        <v>7.191636399902446</v>
      </c>
      <c r="AF381" s="3">
        <f t="shared" si="76"/>
        <v>23.68093117240055</v>
      </c>
      <c r="AG381" s="3">
        <f t="shared" si="77"/>
        <v>1.8328686982092939</v>
      </c>
      <c r="AH381" s="2">
        <f t="shared" si="78"/>
        <v>217</v>
      </c>
      <c r="AI381" s="2">
        <f t="shared" si="79"/>
        <v>0</v>
      </c>
      <c r="AL381" s="4">
        <v>380</v>
      </c>
      <c r="AM381" s="4">
        <v>6</v>
      </c>
      <c r="AN381" s="4">
        <v>11</v>
      </c>
      <c r="AO381" s="4">
        <v>26</v>
      </c>
    </row>
    <row r="382" spans="1:41" ht="12.75">
      <c r="A382" s="2" t="s">
        <v>45</v>
      </c>
      <c r="B382" s="2">
        <v>-1.631</v>
      </c>
      <c r="C382" s="2">
        <v>29.503</v>
      </c>
      <c r="D382" s="2">
        <v>3.512</v>
      </c>
      <c r="E382" s="2">
        <v>216</v>
      </c>
      <c r="F382" s="2">
        <f t="shared" si="66"/>
        <v>216</v>
      </c>
      <c r="G382" s="2">
        <f t="shared" si="70"/>
        <v>0</v>
      </c>
      <c r="H382" s="2">
        <v>4</v>
      </c>
      <c r="I382" s="2">
        <f t="shared" si="71"/>
        <v>3</v>
      </c>
      <c r="J382" s="2">
        <v>0</v>
      </c>
      <c r="K382" s="2">
        <v>1.1</v>
      </c>
      <c r="L382" s="2">
        <v>365.7628</v>
      </c>
      <c r="M382" s="2">
        <v>101.9075</v>
      </c>
      <c r="N382" s="2">
        <v>10.309</v>
      </c>
      <c r="O382" s="2">
        <v>7.218</v>
      </c>
      <c r="P382" s="2">
        <v>24.225</v>
      </c>
      <c r="Q382" s="2">
        <v>2.103</v>
      </c>
      <c r="R382" s="6">
        <f t="shared" si="72"/>
        <v>0.17600000000000002</v>
      </c>
      <c r="S382" s="2">
        <f t="shared" si="73"/>
        <v>5.745388627182165</v>
      </c>
      <c r="T382" s="2">
        <f t="shared" si="74"/>
        <v>-0.029962939933612764</v>
      </c>
      <c r="U382" s="3">
        <f t="shared" si="67"/>
        <v>7.337267997953971</v>
      </c>
      <c r="V382" s="3">
        <f t="shared" si="68"/>
        <v>24.153979141797187</v>
      </c>
      <c r="W382" s="3">
        <f t="shared" si="69"/>
        <v>2.100521924740881</v>
      </c>
      <c r="AE382" s="3">
        <f t="shared" si="75"/>
        <v>7.337267997953971</v>
      </c>
      <c r="AF382" s="3">
        <f t="shared" si="76"/>
        <v>24.153979141797187</v>
      </c>
      <c r="AG382" s="3">
        <f t="shared" si="77"/>
        <v>2.100521924740881</v>
      </c>
      <c r="AH382" s="2">
        <f t="shared" si="78"/>
        <v>216</v>
      </c>
      <c r="AI382" s="2">
        <f t="shared" si="79"/>
        <v>0</v>
      </c>
      <c r="AL382" s="4">
        <v>381</v>
      </c>
      <c r="AM382" s="4">
        <v>2</v>
      </c>
      <c r="AN382" s="4">
        <v>11</v>
      </c>
      <c r="AO382" s="4">
        <v>12</v>
      </c>
    </row>
    <row r="383" spans="1:41" ht="12.75">
      <c r="A383" s="2" t="s">
        <v>45</v>
      </c>
      <c r="B383" s="2">
        <v>-1.631</v>
      </c>
      <c r="C383" s="2">
        <v>29.503</v>
      </c>
      <c r="D383" s="2">
        <v>3.512</v>
      </c>
      <c r="E383" s="2">
        <v>211</v>
      </c>
      <c r="F383" s="2">
        <f t="shared" si="66"/>
        <v>211</v>
      </c>
      <c r="G383" s="2">
        <f t="shared" si="70"/>
        <v>0</v>
      </c>
      <c r="H383" s="2">
        <v>8</v>
      </c>
      <c r="I383" s="2">
        <f t="shared" si="71"/>
        <v>8</v>
      </c>
      <c r="J383" s="2">
        <v>0</v>
      </c>
      <c r="K383" s="2">
        <v>1.1</v>
      </c>
      <c r="L383" s="2">
        <v>357.7668</v>
      </c>
      <c r="M383" s="2">
        <v>104.2844</v>
      </c>
      <c r="N383" s="2">
        <v>13.344</v>
      </c>
      <c r="O383" s="2">
        <v>8.859</v>
      </c>
      <c r="P383" s="2">
        <v>21.304</v>
      </c>
      <c r="Q383" s="2">
        <v>1.514</v>
      </c>
      <c r="R383" s="6">
        <f t="shared" si="72"/>
        <v>0.11</v>
      </c>
      <c r="S383" s="2">
        <f t="shared" si="73"/>
        <v>5.619787752891645</v>
      </c>
      <c r="T383" s="2">
        <f t="shared" si="74"/>
        <v>-0.06729919782520066</v>
      </c>
      <c r="U383" s="3">
        <f t="shared" si="67"/>
        <v>8.941540923474601</v>
      </c>
      <c r="V383" s="3">
        <f t="shared" si="68"/>
        <v>21.23988939018303</v>
      </c>
      <c r="W383" s="3">
        <f t="shared" si="69"/>
        <v>1.5109385864480176</v>
      </c>
      <c r="AE383" s="3">
        <f t="shared" si="75"/>
        <v>8.941540923474601</v>
      </c>
      <c r="AF383" s="3">
        <f t="shared" si="76"/>
        <v>21.23988939018303</v>
      </c>
      <c r="AG383" s="3">
        <f t="shared" si="77"/>
        <v>1.5109385864480176</v>
      </c>
      <c r="AH383" s="2">
        <f t="shared" si="78"/>
        <v>211</v>
      </c>
      <c r="AI383" s="2">
        <f t="shared" si="79"/>
        <v>0</v>
      </c>
      <c r="AL383" s="4">
        <v>382</v>
      </c>
      <c r="AM383" s="4">
        <v>2</v>
      </c>
      <c r="AN383" s="4">
        <v>11</v>
      </c>
      <c r="AO383" s="4">
        <v>18.5</v>
      </c>
    </row>
    <row r="384" spans="1:41" ht="12.75">
      <c r="A384" s="2" t="s">
        <v>45</v>
      </c>
      <c r="B384" s="2">
        <v>-1.631</v>
      </c>
      <c r="C384" s="2">
        <v>29.503</v>
      </c>
      <c r="D384" s="2">
        <v>3.512</v>
      </c>
      <c r="E384" s="2">
        <v>218</v>
      </c>
      <c r="F384" s="2">
        <f aca="true" t="shared" si="80" ref="F384:F445">IF(ISNUMBER(E384)=TRUE,E384,VALUE(RIGHT(E384,LEN(E384)-1)))</f>
        <v>218</v>
      </c>
      <c r="G384" s="2">
        <f t="shared" si="70"/>
        <v>0</v>
      </c>
      <c r="H384" s="2">
        <v>4</v>
      </c>
      <c r="I384" s="2">
        <f t="shared" si="71"/>
        <v>3</v>
      </c>
      <c r="J384" s="2">
        <v>0</v>
      </c>
      <c r="K384" s="2">
        <v>1.1</v>
      </c>
      <c r="L384" s="2">
        <v>362.3931</v>
      </c>
      <c r="M384" s="2">
        <v>103.1618</v>
      </c>
      <c r="N384" s="2">
        <v>12.293</v>
      </c>
      <c r="O384" s="2">
        <v>8.566</v>
      </c>
      <c r="P384" s="2">
        <v>22.665</v>
      </c>
      <c r="Q384" s="2">
        <v>1.801</v>
      </c>
      <c r="R384" s="6">
        <f t="shared" si="72"/>
        <v>0.092</v>
      </c>
      <c r="S384" s="2">
        <f t="shared" si="73"/>
        <v>5.692457503358157</v>
      </c>
      <c r="T384" s="2">
        <f t="shared" si="74"/>
        <v>-0.049665438260601213</v>
      </c>
      <c r="U384" s="3">
        <f t="shared" si="67"/>
        <v>8.645817047889864</v>
      </c>
      <c r="V384" s="3">
        <f t="shared" si="68"/>
        <v>22.611261237536304</v>
      </c>
      <c r="W384" s="3">
        <f t="shared" si="69"/>
        <v>1.7994300629866515</v>
      </c>
      <c r="AE384" s="3">
        <f t="shared" si="75"/>
        <v>8.645817047889864</v>
      </c>
      <c r="AF384" s="3">
        <f t="shared" si="76"/>
        <v>22.611261237536304</v>
      </c>
      <c r="AG384" s="3">
        <f t="shared" si="77"/>
        <v>1.7994300629866515</v>
      </c>
      <c r="AH384" s="2">
        <f t="shared" si="78"/>
        <v>218</v>
      </c>
      <c r="AI384" s="2">
        <f t="shared" si="79"/>
        <v>0</v>
      </c>
      <c r="AL384" s="4">
        <v>383</v>
      </c>
      <c r="AM384" s="4">
        <v>4</v>
      </c>
      <c r="AN384" s="4">
        <v>11</v>
      </c>
      <c r="AO384" s="4">
        <v>17.9</v>
      </c>
    </row>
    <row r="385" spans="1:41" ht="12.75">
      <c r="A385" s="2" t="s">
        <v>45</v>
      </c>
      <c r="B385" s="2">
        <v>-1.631</v>
      </c>
      <c r="C385" s="2">
        <v>29.503</v>
      </c>
      <c r="D385" s="2">
        <v>3.512</v>
      </c>
      <c r="E385" s="2">
        <v>219</v>
      </c>
      <c r="F385" s="2">
        <f t="shared" si="80"/>
        <v>219</v>
      </c>
      <c r="G385" s="2">
        <f aca="true" t="shared" si="81" ref="G385:G446">IF(AND(LEFT(E385)&lt;&gt;"A",LEFT(E385)&lt;&gt;"B"),0,IF(LEFT(E385)="B",2,1))</f>
        <v>0</v>
      </c>
      <c r="H385" s="2">
        <v>4</v>
      </c>
      <c r="I385" s="2">
        <f t="shared" si="71"/>
        <v>3</v>
      </c>
      <c r="J385" s="2">
        <v>0</v>
      </c>
      <c r="K385" s="2">
        <v>1.1</v>
      </c>
      <c r="L385" s="2">
        <v>367.5664</v>
      </c>
      <c r="M385" s="2">
        <v>102.564</v>
      </c>
      <c r="N385" s="2">
        <v>12.338</v>
      </c>
      <c r="O385" s="2">
        <v>9.131</v>
      </c>
      <c r="P385" s="2">
        <v>23.491</v>
      </c>
      <c r="Q385" s="2">
        <v>1.915</v>
      </c>
      <c r="R385" s="6">
        <f t="shared" si="72"/>
        <v>0.172</v>
      </c>
      <c r="S385" s="2">
        <f aca="true" t="shared" si="82" ref="S385:S446">PI()/200*L385</f>
        <v>5.773719509732237</v>
      </c>
      <c r="T385" s="2">
        <f aca="true" t="shared" si="83" ref="T385:T446">PI()/2-PI()/200*M385</f>
        <v>-0.0402752178190211</v>
      </c>
      <c r="U385" s="3">
        <f t="shared" si="67"/>
        <v>9.250035478373002</v>
      </c>
      <c r="V385" s="3">
        <f t="shared" si="68"/>
        <v>23.424227050918564</v>
      </c>
      <c r="W385" s="3">
        <f t="shared" si="69"/>
        <v>1.9117559598211717</v>
      </c>
      <c r="AE385" s="3">
        <f aca="true" t="shared" si="84" ref="AE385:AE446">IF(AA385&lt;&gt;"",AA385,U385)</f>
        <v>9.250035478373002</v>
      </c>
      <c r="AF385" s="3">
        <f aca="true" t="shared" si="85" ref="AF385:AF446">IF(AB385&lt;&gt;"",AB385,V385)</f>
        <v>23.424227050918564</v>
      </c>
      <c r="AG385" s="3">
        <f aca="true" t="shared" si="86" ref="AG385:AG446">IF(AC385&lt;&gt;"",AC385,W385)</f>
        <v>1.9117559598211717</v>
      </c>
      <c r="AH385" s="2">
        <f aca="true" t="shared" si="87" ref="AH385:AH446">F385</f>
        <v>219</v>
      </c>
      <c r="AI385" s="2">
        <f aca="true" t="shared" si="88" ref="AI385:AI446">G385</f>
        <v>0</v>
      </c>
      <c r="AL385" s="4">
        <v>384</v>
      </c>
      <c r="AM385" s="4">
        <v>2</v>
      </c>
      <c r="AN385" s="4">
        <v>11</v>
      </c>
      <c r="AO385" s="4">
        <v>21.1</v>
      </c>
    </row>
    <row r="386" spans="1:41" ht="12.75">
      <c r="A386" s="2" t="s">
        <v>45</v>
      </c>
      <c r="B386" s="2">
        <v>-1.631</v>
      </c>
      <c r="C386" s="2">
        <v>29.503</v>
      </c>
      <c r="D386" s="2">
        <v>3.512</v>
      </c>
      <c r="E386" s="2">
        <v>210</v>
      </c>
      <c r="F386" s="2">
        <f t="shared" si="80"/>
        <v>210</v>
      </c>
      <c r="G386" s="2">
        <f t="shared" si="81"/>
        <v>0</v>
      </c>
      <c r="H386" s="2">
        <v>2</v>
      </c>
      <c r="I386" s="2">
        <f t="shared" si="71"/>
        <v>2</v>
      </c>
      <c r="J386" s="2">
        <v>0</v>
      </c>
      <c r="K386" s="2">
        <v>1.1</v>
      </c>
      <c r="L386" s="2">
        <v>355.1093</v>
      </c>
      <c r="M386" s="2">
        <v>104.819</v>
      </c>
      <c r="N386" s="2">
        <v>15.357</v>
      </c>
      <c r="O386" s="2">
        <v>10.03</v>
      </c>
      <c r="P386" s="2">
        <v>19.578</v>
      </c>
      <c r="Q386" s="2">
        <v>1.25</v>
      </c>
      <c r="R386" s="6">
        <f t="shared" si="72"/>
        <v>0.177</v>
      </c>
      <c r="S386" s="2">
        <f t="shared" si="82"/>
        <v>5.57804384050707</v>
      </c>
      <c r="T386" s="2">
        <f t="shared" si="83"/>
        <v>-0.07569667498824617</v>
      </c>
      <c r="U386" s="3">
        <f aca="true" t="shared" si="89" ref="U386:U449">COS(S386)*COS(T386)*(N386+(R386/2+0.05))+B386</f>
        <v>10.13533997255656</v>
      </c>
      <c r="V386" s="3">
        <f aca="true" t="shared" si="90" ref="V386:V449">SIN(S386)*COS(T386)*(N386+(R386/2+0.05))+C386</f>
        <v>19.488482554906405</v>
      </c>
      <c r="W386" s="3">
        <f aca="true" t="shared" si="91" ref="W386:W449">SIN(T386)*(N386+R386/2)+(J386-K386)+D386</f>
        <v>1.243943244218181</v>
      </c>
      <c r="AE386" s="3">
        <f t="shared" si="84"/>
        <v>10.13533997255656</v>
      </c>
      <c r="AF386" s="3">
        <f t="shared" si="85"/>
        <v>19.488482554906405</v>
      </c>
      <c r="AG386" s="3">
        <f t="shared" si="86"/>
        <v>1.243943244218181</v>
      </c>
      <c r="AH386" s="2">
        <f t="shared" si="87"/>
        <v>210</v>
      </c>
      <c r="AI386" s="2">
        <f t="shared" si="88"/>
        <v>0</v>
      </c>
      <c r="AL386" s="4">
        <v>385</v>
      </c>
      <c r="AM386" s="4">
        <v>6</v>
      </c>
      <c r="AN386" s="4">
        <v>14</v>
      </c>
      <c r="AO386" s="4">
        <v>17</v>
      </c>
    </row>
    <row r="387" spans="1:41" ht="12.75">
      <c r="A387" s="2" t="s">
        <v>45</v>
      </c>
      <c r="B387" s="2">
        <v>-1.631</v>
      </c>
      <c r="C387" s="2">
        <v>29.503</v>
      </c>
      <c r="D387" s="2">
        <v>3.512</v>
      </c>
      <c r="E387" s="2">
        <v>170</v>
      </c>
      <c r="F387" s="2">
        <f t="shared" si="80"/>
        <v>170</v>
      </c>
      <c r="G387" s="2">
        <f t="shared" si="81"/>
        <v>0</v>
      </c>
      <c r="H387" s="2">
        <v>4</v>
      </c>
      <c r="I387" s="2">
        <f aca="true" t="shared" si="92" ref="I387:I450">VLOOKUP(F387,$AL$2:$AO$526,2,FALSE)</f>
        <v>4</v>
      </c>
      <c r="J387" s="2">
        <v>0</v>
      </c>
      <c r="K387" s="2">
        <v>1.1</v>
      </c>
      <c r="L387" s="2">
        <v>345.1024</v>
      </c>
      <c r="M387" s="2">
        <v>104.5712</v>
      </c>
      <c r="N387" s="2">
        <v>15.43</v>
      </c>
      <c r="O387" s="2">
        <v>8.383</v>
      </c>
      <c r="P387" s="2">
        <v>17.816</v>
      </c>
      <c r="Q387" s="2">
        <v>1.305</v>
      </c>
      <c r="R387" s="6">
        <f aca="true" t="shared" si="93" ref="R387:R450">VLOOKUP($F387,$AL$2:$AO$526,4,FALSE)/100</f>
        <v>0.2</v>
      </c>
      <c r="S387" s="2">
        <f t="shared" si="82"/>
        <v>5.420855822881031</v>
      </c>
      <c r="T387" s="2">
        <f t="shared" si="83"/>
        <v>-0.07180424169044852</v>
      </c>
      <c r="U387" s="3">
        <f t="shared" si="89"/>
        <v>8.480321203506705</v>
      </c>
      <c r="V387" s="3">
        <f t="shared" si="90"/>
        <v>17.702651672284187</v>
      </c>
      <c r="W387" s="3">
        <f t="shared" si="91"/>
        <v>1.2978381111900226</v>
      </c>
      <c r="AE387" s="3">
        <f t="shared" si="84"/>
        <v>8.480321203506705</v>
      </c>
      <c r="AF387" s="3">
        <f t="shared" si="85"/>
        <v>17.702651672284187</v>
      </c>
      <c r="AG387" s="3">
        <f t="shared" si="86"/>
        <v>1.2978381111900226</v>
      </c>
      <c r="AH387" s="2">
        <f t="shared" si="87"/>
        <v>170</v>
      </c>
      <c r="AI387" s="2">
        <f t="shared" si="88"/>
        <v>0</v>
      </c>
      <c r="AL387" s="4">
        <v>386</v>
      </c>
      <c r="AM387" s="4">
        <v>6</v>
      </c>
      <c r="AN387" s="4">
        <v>11</v>
      </c>
      <c r="AO387" s="4">
        <v>23</v>
      </c>
    </row>
    <row r="388" spans="1:41" ht="12.75">
      <c r="A388" s="2" t="s">
        <v>45</v>
      </c>
      <c r="B388" s="2">
        <v>-1.631</v>
      </c>
      <c r="C388" s="2">
        <v>29.503</v>
      </c>
      <c r="D388" s="2">
        <v>3.512</v>
      </c>
      <c r="E388" s="2">
        <v>167</v>
      </c>
      <c r="F388" s="2">
        <f t="shared" si="80"/>
        <v>167</v>
      </c>
      <c r="G388" s="2">
        <f t="shared" si="81"/>
        <v>0</v>
      </c>
      <c r="H388" s="2">
        <v>2</v>
      </c>
      <c r="I388" s="2">
        <f t="shared" si="92"/>
        <v>2</v>
      </c>
      <c r="J388" s="2">
        <v>0</v>
      </c>
      <c r="K388" s="2">
        <v>1.1</v>
      </c>
      <c r="L388" s="2">
        <v>342.7266</v>
      </c>
      <c r="M388" s="2">
        <v>106.5295</v>
      </c>
      <c r="N388" s="2">
        <v>18.487</v>
      </c>
      <c r="O388" s="2">
        <v>9.805</v>
      </c>
      <c r="P388" s="2">
        <v>15.102</v>
      </c>
      <c r="Q388" s="2">
        <v>0.519</v>
      </c>
      <c r="R388" s="6">
        <f t="shared" si="93"/>
        <v>0.138</v>
      </c>
      <c r="S388" s="2">
        <f t="shared" si="82"/>
        <v>5.383536843749039</v>
      </c>
      <c r="T388" s="2">
        <f t="shared" si="83"/>
        <v>-0.102565146158073</v>
      </c>
      <c r="U388" s="3">
        <f t="shared" si="89"/>
        <v>9.878991050486668</v>
      </c>
      <c r="V388" s="3">
        <f t="shared" si="90"/>
        <v>15.009057073367723</v>
      </c>
      <c r="W388" s="3">
        <f t="shared" si="91"/>
        <v>0.5121362112569643</v>
      </c>
      <c r="AE388" s="3">
        <f t="shared" si="84"/>
        <v>9.878991050486668</v>
      </c>
      <c r="AF388" s="3">
        <f t="shared" si="85"/>
        <v>15.009057073367723</v>
      </c>
      <c r="AG388" s="3">
        <f t="shared" si="86"/>
        <v>0.5121362112569643</v>
      </c>
      <c r="AH388" s="2">
        <f t="shared" si="87"/>
        <v>167</v>
      </c>
      <c r="AI388" s="2">
        <f t="shared" si="88"/>
        <v>0</v>
      </c>
      <c r="AL388" s="4">
        <v>387</v>
      </c>
      <c r="AM388" s="4">
        <v>6</v>
      </c>
      <c r="AN388" s="4">
        <v>11</v>
      </c>
      <c r="AO388" s="4">
        <v>24.5</v>
      </c>
    </row>
    <row r="389" spans="1:41" ht="12.75">
      <c r="A389" s="2" t="s">
        <v>45</v>
      </c>
      <c r="B389" s="2">
        <v>-1.631</v>
      </c>
      <c r="C389" s="2">
        <v>29.503</v>
      </c>
      <c r="D389" s="2">
        <v>3.512</v>
      </c>
      <c r="E389" s="2">
        <v>525</v>
      </c>
      <c r="F389" s="2">
        <f t="shared" si="80"/>
        <v>525</v>
      </c>
      <c r="G389" s="2">
        <f t="shared" si="81"/>
        <v>0</v>
      </c>
      <c r="H389" s="2">
        <v>2</v>
      </c>
      <c r="I389" s="2">
        <f t="shared" si="92"/>
        <v>2</v>
      </c>
      <c r="J389" s="2">
        <v>0</v>
      </c>
      <c r="K389" s="2">
        <v>1.1</v>
      </c>
      <c r="L389" s="2">
        <v>342.9248</v>
      </c>
      <c r="M389" s="2">
        <v>105.1934</v>
      </c>
      <c r="N389" s="2">
        <v>12.324</v>
      </c>
      <c r="O389" s="2">
        <v>6.037</v>
      </c>
      <c r="P389" s="2">
        <v>19.908</v>
      </c>
      <c r="Q389" s="2">
        <v>1.407</v>
      </c>
      <c r="R389" s="6">
        <f t="shared" si="93"/>
        <v>0.141</v>
      </c>
      <c r="S389" s="2">
        <f t="shared" si="82"/>
        <v>5.386650162068746</v>
      </c>
      <c r="T389" s="2">
        <f t="shared" si="83"/>
        <v>-0.08157773643576616</v>
      </c>
      <c r="U389" s="3">
        <f t="shared" si="89"/>
        <v>6.112516631161004</v>
      </c>
      <c r="V389" s="3">
        <f t="shared" si="90"/>
        <v>19.814078723978206</v>
      </c>
      <c r="W389" s="3">
        <f t="shared" si="91"/>
        <v>1.4020058556847137</v>
      </c>
      <c r="AE389" s="3">
        <f t="shared" si="84"/>
        <v>6.112516631161004</v>
      </c>
      <c r="AF389" s="3">
        <f t="shared" si="85"/>
        <v>19.814078723978206</v>
      </c>
      <c r="AG389" s="3">
        <f t="shared" si="86"/>
        <v>1.4020058556847137</v>
      </c>
      <c r="AH389" s="2">
        <f t="shared" si="87"/>
        <v>525</v>
      </c>
      <c r="AI389" s="2">
        <f t="shared" si="88"/>
        <v>0</v>
      </c>
      <c r="AL389" s="4">
        <v>388</v>
      </c>
      <c r="AM389" s="4">
        <v>2</v>
      </c>
      <c r="AN389" s="4">
        <v>11</v>
      </c>
      <c r="AO389" s="4">
        <v>17.1</v>
      </c>
    </row>
    <row r="390" spans="1:41" ht="12.75">
      <c r="A390" s="2" t="s">
        <v>45</v>
      </c>
      <c r="B390" s="2">
        <v>-1.631</v>
      </c>
      <c r="C390" s="2">
        <v>29.503</v>
      </c>
      <c r="D390" s="2">
        <v>3.512</v>
      </c>
      <c r="E390" s="2">
        <v>512</v>
      </c>
      <c r="F390" s="2">
        <f t="shared" si="80"/>
        <v>512</v>
      </c>
      <c r="G390" s="2">
        <f t="shared" si="81"/>
        <v>0</v>
      </c>
      <c r="H390" s="2">
        <v>3</v>
      </c>
      <c r="I390" s="2">
        <f t="shared" si="92"/>
        <v>3</v>
      </c>
      <c r="J390" s="2">
        <v>0</v>
      </c>
      <c r="K390" s="2">
        <v>1.1</v>
      </c>
      <c r="L390" s="2">
        <v>380.1784</v>
      </c>
      <c r="M390" s="2">
        <v>102.7032</v>
      </c>
      <c r="N390" s="2">
        <v>7.18</v>
      </c>
      <c r="O390" s="2">
        <v>5.197</v>
      </c>
      <c r="P390" s="2">
        <v>27.306</v>
      </c>
      <c r="Q390" s="2">
        <v>2.107</v>
      </c>
      <c r="R390" s="6">
        <f t="shared" si="93"/>
        <v>0.12</v>
      </c>
      <c r="S390" s="2">
        <f t="shared" si="82"/>
        <v>5.971828342467609</v>
      </c>
      <c r="T390" s="2">
        <f t="shared" si="83"/>
        <v>-0.04246176630591969</v>
      </c>
      <c r="U390" s="3">
        <f t="shared" si="89"/>
        <v>5.302232596625842</v>
      </c>
      <c r="V390" s="3">
        <f t="shared" si="90"/>
        <v>27.271716863050248</v>
      </c>
      <c r="W390" s="3">
        <f t="shared" si="91"/>
        <v>2.1046691843672454</v>
      </c>
      <c r="AE390" s="3">
        <f t="shared" si="84"/>
        <v>5.302232596625842</v>
      </c>
      <c r="AF390" s="3">
        <f t="shared" si="85"/>
        <v>27.271716863050248</v>
      </c>
      <c r="AG390" s="3">
        <f t="shared" si="86"/>
        <v>2.1046691843672454</v>
      </c>
      <c r="AH390" s="2">
        <f t="shared" si="87"/>
        <v>512</v>
      </c>
      <c r="AI390" s="2">
        <f t="shared" si="88"/>
        <v>0</v>
      </c>
      <c r="AL390" s="4">
        <v>389</v>
      </c>
      <c r="AM390" s="4">
        <v>4</v>
      </c>
      <c r="AN390" s="4">
        <v>11</v>
      </c>
      <c r="AO390" s="4">
        <v>18.6</v>
      </c>
    </row>
    <row r="391" spans="1:41" ht="12.75">
      <c r="A391" s="2" t="s">
        <v>45</v>
      </c>
      <c r="B391" s="2">
        <v>-1.631</v>
      </c>
      <c r="C391" s="2">
        <v>29.503</v>
      </c>
      <c r="D391" s="2">
        <v>3.512</v>
      </c>
      <c r="E391" s="2">
        <v>513</v>
      </c>
      <c r="F391" s="2">
        <f t="shared" si="80"/>
        <v>513</v>
      </c>
      <c r="G391" s="2">
        <f t="shared" si="81"/>
        <v>0</v>
      </c>
      <c r="H391" s="2">
        <v>2</v>
      </c>
      <c r="I391" s="2">
        <f t="shared" si="92"/>
        <v>2</v>
      </c>
      <c r="J391" s="2">
        <v>0</v>
      </c>
      <c r="K391" s="2">
        <v>1.1</v>
      </c>
      <c r="L391" s="2">
        <v>383.0189</v>
      </c>
      <c r="M391" s="2">
        <v>101.8171</v>
      </c>
      <c r="N391" s="2">
        <v>7.056</v>
      </c>
      <c r="O391" s="2">
        <v>5.172</v>
      </c>
      <c r="P391" s="2">
        <v>27.644</v>
      </c>
      <c r="Q391" s="2">
        <v>2.21</v>
      </c>
      <c r="R391" s="6">
        <f t="shared" si="93"/>
        <v>0.078</v>
      </c>
      <c r="S391" s="2">
        <f t="shared" si="82"/>
        <v>6.016446812130218</v>
      </c>
      <c r="T391" s="2">
        <f t="shared" si="83"/>
        <v>-0.028542940054190113</v>
      </c>
      <c r="U391" s="3">
        <f t="shared" si="89"/>
        <v>5.258514786772636</v>
      </c>
      <c r="V391" s="3">
        <f t="shared" si="90"/>
        <v>27.62044029162712</v>
      </c>
      <c r="W391" s="3">
        <f t="shared" si="91"/>
        <v>2.2095153369521627</v>
      </c>
      <c r="AE391" s="3">
        <f t="shared" si="84"/>
        <v>5.258514786772636</v>
      </c>
      <c r="AF391" s="3">
        <f t="shared" si="85"/>
        <v>27.62044029162712</v>
      </c>
      <c r="AG391" s="3">
        <f t="shared" si="86"/>
        <v>2.2095153369521627</v>
      </c>
      <c r="AH391" s="2">
        <f t="shared" si="87"/>
        <v>513</v>
      </c>
      <c r="AI391" s="2">
        <f t="shared" si="88"/>
        <v>0</v>
      </c>
      <c r="AL391" s="4">
        <v>390</v>
      </c>
      <c r="AM391" s="4">
        <v>2</v>
      </c>
      <c r="AN391" s="4">
        <v>11</v>
      </c>
      <c r="AO391" s="4">
        <v>25.3</v>
      </c>
    </row>
    <row r="392" spans="1:41" ht="12.75">
      <c r="A392" s="2" t="s">
        <v>45</v>
      </c>
      <c r="B392" s="2">
        <v>-1.631</v>
      </c>
      <c r="C392" s="2">
        <v>29.503</v>
      </c>
      <c r="D392" s="2">
        <v>3.512</v>
      </c>
      <c r="E392" s="2">
        <v>514</v>
      </c>
      <c r="F392" s="2">
        <f t="shared" si="80"/>
        <v>514</v>
      </c>
      <c r="G392" s="2">
        <f t="shared" si="81"/>
        <v>0</v>
      </c>
      <c r="H392" s="2">
        <v>1</v>
      </c>
      <c r="I392" s="2">
        <f t="shared" si="92"/>
        <v>1</v>
      </c>
      <c r="J392" s="2">
        <v>0</v>
      </c>
      <c r="K392" s="2">
        <v>1.1</v>
      </c>
      <c r="L392" s="2">
        <v>393.3258</v>
      </c>
      <c r="M392" s="2">
        <v>98.7783</v>
      </c>
      <c r="N392" s="2">
        <v>7.195</v>
      </c>
      <c r="O392" s="2">
        <v>5.522</v>
      </c>
      <c r="P392" s="2">
        <v>28.75</v>
      </c>
      <c r="Q392" s="2">
        <v>2.55</v>
      </c>
      <c r="R392" s="6">
        <f t="shared" si="93"/>
        <v>0.166</v>
      </c>
      <c r="S392" s="2">
        <f t="shared" si="82"/>
        <v>6.178347218736642</v>
      </c>
      <c r="T392" s="2">
        <f t="shared" si="83"/>
        <v>0.01919041872445315</v>
      </c>
      <c r="U392" s="3">
        <f t="shared" si="89"/>
        <v>5.655423857257961</v>
      </c>
      <c r="V392" s="3">
        <f t="shared" si="90"/>
        <v>28.736294230132042</v>
      </c>
      <c r="W392" s="3">
        <f t="shared" si="91"/>
        <v>2.5516592950029633</v>
      </c>
      <c r="AE392" s="3">
        <f t="shared" si="84"/>
        <v>5.655423857257961</v>
      </c>
      <c r="AF392" s="3">
        <f t="shared" si="85"/>
        <v>28.736294230132042</v>
      </c>
      <c r="AG392" s="3">
        <f t="shared" si="86"/>
        <v>2.5516592950029633</v>
      </c>
      <c r="AH392" s="2">
        <f t="shared" si="87"/>
        <v>514</v>
      </c>
      <c r="AI392" s="2">
        <f t="shared" si="88"/>
        <v>0</v>
      </c>
      <c r="AL392" s="4">
        <v>391</v>
      </c>
      <c r="AM392" s="4">
        <v>2</v>
      </c>
      <c r="AN392" s="4">
        <v>11</v>
      </c>
      <c r="AO392" s="4">
        <v>16.3</v>
      </c>
    </row>
    <row r="393" spans="1:41" ht="12.75">
      <c r="A393" s="2" t="s">
        <v>45</v>
      </c>
      <c r="B393" s="2">
        <v>-1.631</v>
      </c>
      <c r="C393" s="2">
        <v>29.503</v>
      </c>
      <c r="D393" s="2">
        <v>3.512</v>
      </c>
      <c r="E393" s="2">
        <v>508</v>
      </c>
      <c r="F393" s="2">
        <f t="shared" si="80"/>
        <v>508</v>
      </c>
      <c r="G393" s="2">
        <f t="shared" si="81"/>
        <v>0</v>
      </c>
      <c r="H393" s="2">
        <v>2</v>
      </c>
      <c r="I393" s="2">
        <f t="shared" si="92"/>
        <v>2</v>
      </c>
      <c r="J393" s="2">
        <v>0</v>
      </c>
      <c r="K393" s="2">
        <v>1.1</v>
      </c>
      <c r="L393" s="2">
        <v>375.4125</v>
      </c>
      <c r="M393" s="2">
        <v>104.5895</v>
      </c>
      <c r="N393" s="2">
        <v>3.394</v>
      </c>
      <c r="O393" s="2">
        <v>1.505</v>
      </c>
      <c r="P393" s="2">
        <v>28.228</v>
      </c>
      <c r="Q393" s="2">
        <v>2.167</v>
      </c>
      <c r="R393" s="6">
        <f t="shared" si="93"/>
        <v>0.125</v>
      </c>
      <c r="S393" s="2">
        <f t="shared" si="82"/>
        <v>5.896965760328892</v>
      </c>
      <c r="T393" s="2">
        <f t="shared" si="83"/>
        <v>-0.07209169741825194</v>
      </c>
      <c r="U393" s="3">
        <f t="shared" si="89"/>
        <v>1.6087731039438526</v>
      </c>
      <c r="V393" s="3">
        <f t="shared" si="90"/>
        <v>28.185570471216014</v>
      </c>
      <c r="W393" s="3">
        <f t="shared" si="91"/>
        <v>2.1630308363299</v>
      </c>
      <c r="AE393" s="3">
        <f t="shared" si="84"/>
        <v>1.6087731039438526</v>
      </c>
      <c r="AF393" s="3">
        <f t="shared" si="85"/>
        <v>28.185570471216014</v>
      </c>
      <c r="AG393" s="3">
        <f t="shared" si="86"/>
        <v>2.1630308363299</v>
      </c>
      <c r="AH393" s="2">
        <f t="shared" si="87"/>
        <v>508</v>
      </c>
      <c r="AI393" s="2">
        <f t="shared" si="88"/>
        <v>0</v>
      </c>
      <c r="AL393" s="4">
        <v>392</v>
      </c>
      <c r="AM393" s="4">
        <v>6</v>
      </c>
      <c r="AN393" s="4">
        <v>11</v>
      </c>
      <c r="AO393" s="4">
        <v>15.4</v>
      </c>
    </row>
    <row r="394" spans="1:41" ht="12.75">
      <c r="A394" s="2" t="s">
        <v>45</v>
      </c>
      <c r="B394" s="2">
        <v>-1.631</v>
      </c>
      <c r="C394" s="2">
        <v>29.503</v>
      </c>
      <c r="D394" s="2">
        <v>3.512</v>
      </c>
      <c r="E394" s="2">
        <v>506</v>
      </c>
      <c r="F394" s="2">
        <f t="shared" si="80"/>
        <v>506</v>
      </c>
      <c r="G394" s="2">
        <f t="shared" si="81"/>
        <v>0</v>
      </c>
      <c r="H394" s="2">
        <v>2</v>
      </c>
      <c r="I394" s="2">
        <f t="shared" si="92"/>
        <v>2</v>
      </c>
      <c r="J394" s="2">
        <v>0</v>
      </c>
      <c r="K394" s="2">
        <v>1.1</v>
      </c>
      <c r="L394" s="2">
        <v>395.4264</v>
      </c>
      <c r="M394" s="2">
        <v>102.6314</v>
      </c>
      <c r="N394" s="2">
        <v>4.195</v>
      </c>
      <c r="O394" s="2">
        <v>2.549</v>
      </c>
      <c r="P394" s="2">
        <v>29.202</v>
      </c>
      <c r="Q394" s="2">
        <v>2.238</v>
      </c>
      <c r="R394" s="6">
        <f t="shared" si="93"/>
        <v>0.158</v>
      </c>
      <c r="S394" s="2">
        <f t="shared" si="82"/>
        <v>6.211343366377295</v>
      </c>
      <c r="T394" s="2">
        <f t="shared" si="83"/>
        <v>-0.04133393454328105</v>
      </c>
      <c r="U394" s="3">
        <f t="shared" si="89"/>
        <v>2.678162433131063</v>
      </c>
      <c r="V394" s="3">
        <f t="shared" si="90"/>
        <v>29.192887700040124</v>
      </c>
      <c r="W394" s="3">
        <f t="shared" si="91"/>
        <v>2.235389063579599</v>
      </c>
      <c r="AE394" s="3">
        <f t="shared" si="84"/>
        <v>2.678162433131063</v>
      </c>
      <c r="AF394" s="3">
        <f t="shared" si="85"/>
        <v>29.192887700040124</v>
      </c>
      <c r="AG394" s="3">
        <f t="shared" si="86"/>
        <v>2.235389063579599</v>
      </c>
      <c r="AH394" s="2">
        <f t="shared" si="87"/>
        <v>506</v>
      </c>
      <c r="AI394" s="2">
        <f t="shared" si="88"/>
        <v>0</v>
      </c>
      <c r="AL394" s="4">
        <v>393</v>
      </c>
      <c r="AM394" s="4">
        <v>2</v>
      </c>
      <c r="AN394" s="4">
        <v>11</v>
      </c>
      <c r="AO394" s="4">
        <v>12.4</v>
      </c>
    </row>
    <row r="395" spans="1:41" ht="12.75">
      <c r="A395" s="2" t="s">
        <v>45</v>
      </c>
      <c r="B395" s="2">
        <v>-1.631</v>
      </c>
      <c r="C395" s="2">
        <v>29.503</v>
      </c>
      <c r="D395" s="2">
        <v>3.512</v>
      </c>
      <c r="E395" s="2">
        <v>507</v>
      </c>
      <c r="F395" s="2">
        <f t="shared" si="80"/>
        <v>507</v>
      </c>
      <c r="G395" s="2">
        <f t="shared" si="81"/>
        <v>0</v>
      </c>
      <c r="H395" s="2">
        <v>3</v>
      </c>
      <c r="I395" s="2">
        <f t="shared" si="92"/>
        <v>3</v>
      </c>
      <c r="J395" s="2">
        <v>0</v>
      </c>
      <c r="K395" s="2">
        <v>1.1</v>
      </c>
      <c r="L395" s="2">
        <v>0.4621</v>
      </c>
      <c r="M395" s="2">
        <v>106.9469</v>
      </c>
      <c r="N395" s="2">
        <v>2.714</v>
      </c>
      <c r="O395" s="2">
        <v>1.066</v>
      </c>
      <c r="P395" s="2">
        <v>29.523</v>
      </c>
      <c r="Q395" s="2">
        <v>2.116</v>
      </c>
      <c r="R395" s="6">
        <f t="shared" si="93"/>
        <v>0.13699999999999998</v>
      </c>
      <c r="S395" s="2">
        <f t="shared" si="82"/>
        <v>0.007258649826119218</v>
      </c>
      <c r="T395" s="2">
        <f t="shared" si="83"/>
        <v>-0.10912165002611474</v>
      </c>
      <c r="U395" s="3">
        <f t="shared" si="89"/>
        <v>1.1845785064932446</v>
      </c>
      <c r="V395" s="3">
        <f t="shared" si="90"/>
        <v>29.52343765737759</v>
      </c>
      <c r="W395" s="3">
        <f t="shared" si="91"/>
        <v>2.1089712328910046</v>
      </c>
      <c r="AE395" s="3">
        <f t="shared" si="84"/>
        <v>1.1845785064932446</v>
      </c>
      <c r="AF395" s="3">
        <f t="shared" si="85"/>
        <v>29.52343765737759</v>
      </c>
      <c r="AG395" s="3">
        <f t="shared" si="86"/>
        <v>2.1089712328910046</v>
      </c>
      <c r="AH395" s="2">
        <f t="shared" si="87"/>
        <v>507</v>
      </c>
      <c r="AI395" s="2">
        <f t="shared" si="88"/>
        <v>0</v>
      </c>
      <c r="AL395" s="4">
        <v>394</v>
      </c>
      <c r="AM395" s="4">
        <v>2</v>
      </c>
      <c r="AN395" s="4">
        <v>11</v>
      </c>
      <c r="AO395" s="4">
        <v>7.3</v>
      </c>
    </row>
    <row r="396" spans="1:41" ht="12.75">
      <c r="A396" s="2" t="s">
        <v>45</v>
      </c>
      <c r="B396" s="2">
        <v>-1.631</v>
      </c>
      <c r="C396" s="2">
        <v>29.503</v>
      </c>
      <c r="D396" s="2">
        <v>3.512</v>
      </c>
      <c r="E396" s="2">
        <v>524</v>
      </c>
      <c r="F396" s="2">
        <f t="shared" si="80"/>
        <v>524</v>
      </c>
      <c r="G396" s="2">
        <f t="shared" si="81"/>
        <v>0</v>
      </c>
      <c r="H396" s="2">
        <v>2</v>
      </c>
      <c r="I396" s="2">
        <f t="shared" si="92"/>
        <v>2</v>
      </c>
      <c r="J396" s="2">
        <v>0</v>
      </c>
      <c r="K396" s="2">
        <v>1.1</v>
      </c>
      <c r="L396" s="2">
        <v>6.6107</v>
      </c>
      <c r="M396" s="2">
        <v>98.9304</v>
      </c>
      <c r="N396" s="2">
        <v>7.48</v>
      </c>
      <c r="O396" s="2">
        <v>5.807</v>
      </c>
      <c r="P396" s="2">
        <v>30.279</v>
      </c>
      <c r="Q396" s="2">
        <v>2.537</v>
      </c>
      <c r="R396" s="6">
        <f t="shared" si="93"/>
        <v>0.08</v>
      </c>
      <c r="S396" s="2">
        <f t="shared" si="82"/>
        <v>0.10384063277543024</v>
      </c>
      <c r="T396" s="2">
        <f t="shared" si="83"/>
        <v>0.01680123751139795</v>
      </c>
      <c r="U396" s="3">
        <f t="shared" si="89"/>
        <v>5.897160815393717</v>
      </c>
      <c r="V396" s="3">
        <f t="shared" si="90"/>
        <v>30.287550917253462</v>
      </c>
      <c r="W396" s="3">
        <f t="shared" si="91"/>
        <v>2.5383393620107966</v>
      </c>
      <c r="AE396" s="3">
        <f t="shared" si="84"/>
        <v>5.897160815393717</v>
      </c>
      <c r="AF396" s="3">
        <f t="shared" si="85"/>
        <v>30.287550917253462</v>
      </c>
      <c r="AG396" s="3">
        <f t="shared" si="86"/>
        <v>2.5383393620107966</v>
      </c>
      <c r="AH396" s="2">
        <f t="shared" si="87"/>
        <v>524</v>
      </c>
      <c r="AI396" s="2">
        <f t="shared" si="88"/>
        <v>0</v>
      </c>
      <c r="AL396" s="4">
        <v>395</v>
      </c>
      <c r="AM396" s="4">
        <v>2</v>
      </c>
      <c r="AN396" s="4">
        <v>11</v>
      </c>
      <c r="AO396" s="4">
        <v>8.3</v>
      </c>
    </row>
    <row r="397" spans="1:41" ht="12.75">
      <c r="A397" s="2" t="s">
        <v>45</v>
      </c>
      <c r="B397" s="2">
        <v>-1.631</v>
      </c>
      <c r="C397" s="2">
        <v>29.503</v>
      </c>
      <c r="D397" s="2">
        <v>3.512</v>
      </c>
      <c r="E397" s="2">
        <v>515</v>
      </c>
      <c r="F397" s="2">
        <f t="shared" si="80"/>
        <v>515</v>
      </c>
      <c r="G397" s="2">
        <f t="shared" si="81"/>
        <v>0</v>
      </c>
      <c r="H397" s="2">
        <v>3</v>
      </c>
      <c r="I397" s="2">
        <f t="shared" si="92"/>
        <v>3</v>
      </c>
      <c r="J397" s="2">
        <v>0</v>
      </c>
      <c r="K397" s="2">
        <v>1.1</v>
      </c>
      <c r="L397" s="2">
        <v>22.796</v>
      </c>
      <c r="M397" s="2">
        <v>97.7656</v>
      </c>
      <c r="N397" s="2">
        <v>7.007</v>
      </c>
      <c r="O397" s="2">
        <v>4.927</v>
      </c>
      <c r="P397" s="2">
        <v>31.958</v>
      </c>
      <c r="Q397" s="2">
        <v>2.657</v>
      </c>
      <c r="R397" s="6">
        <f t="shared" si="93"/>
        <v>0.098</v>
      </c>
      <c r="S397" s="2">
        <f t="shared" si="82"/>
        <v>0.35807873065616463</v>
      </c>
      <c r="T397" s="2">
        <f t="shared" si="83"/>
        <v>0.035097873125904844</v>
      </c>
      <c r="U397" s="3">
        <f t="shared" si="89"/>
        <v>5.020181221621138</v>
      </c>
      <c r="V397" s="3">
        <f t="shared" si="90"/>
        <v>31.991944916655815</v>
      </c>
      <c r="W397" s="3">
        <f t="shared" si="91"/>
        <v>2.65959975073599</v>
      </c>
      <c r="AE397" s="3">
        <f t="shared" si="84"/>
        <v>5.020181221621138</v>
      </c>
      <c r="AF397" s="3">
        <f t="shared" si="85"/>
        <v>31.991944916655815</v>
      </c>
      <c r="AG397" s="3">
        <f t="shared" si="86"/>
        <v>2.65959975073599</v>
      </c>
      <c r="AH397" s="2">
        <f t="shared" si="87"/>
        <v>515</v>
      </c>
      <c r="AI397" s="2">
        <f t="shared" si="88"/>
        <v>0</v>
      </c>
      <c r="AL397" s="4">
        <v>396</v>
      </c>
      <c r="AM397" s="4">
        <v>2</v>
      </c>
      <c r="AN397" s="4">
        <v>11</v>
      </c>
      <c r="AO397" s="4">
        <v>8.4</v>
      </c>
    </row>
    <row r="398" spans="1:41" ht="12.75">
      <c r="A398" s="2" t="s">
        <v>45</v>
      </c>
      <c r="B398" s="2">
        <v>-1.631</v>
      </c>
      <c r="C398" s="2">
        <v>29.503</v>
      </c>
      <c r="D398" s="2">
        <v>3.512</v>
      </c>
      <c r="E398" s="2">
        <v>516</v>
      </c>
      <c r="F398" s="2">
        <f t="shared" si="80"/>
        <v>516</v>
      </c>
      <c r="G398" s="2">
        <f t="shared" si="81"/>
        <v>0</v>
      </c>
      <c r="H398" s="2">
        <v>3</v>
      </c>
      <c r="I398" s="2">
        <f t="shared" si="92"/>
        <v>3</v>
      </c>
      <c r="J398" s="2">
        <v>0</v>
      </c>
      <c r="K398" s="2">
        <v>1.1</v>
      </c>
      <c r="L398" s="2">
        <v>24.1722</v>
      </c>
      <c r="M398" s="2">
        <v>97.527</v>
      </c>
      <c r="N398" s="2">
        <v>7.913</v>
      </c>
      <c r="O398" s="2">
        <v>5.712</v>
      </c>
      <c r="P398" s="2">
        <v>32.434</v>
      </c>
      <c r="Q398" s="2">
        <v>2.719</v>
      </c>
      <c r="R398" s="6">
        <f t="shared" si="93"/>
        <v>0.068</v>
      </c>
      <c r="S398" s="2">
        <f t="shared" si="82"/>
        <v>0.379696029705516</v>
      </c>
      <c r="T398" s="2">
        <f t="shared" si="83"/>
        <v>0.03884579316163772</v>
      </c>
      <c r="U398" s="3">
        <f t="shared" si="89"/>
        <v>5.790829122867276</v>
      </c>
      <c r="V398" s="3">
        <f t="shared" si="90"/>
        <v>32.46475736667581</v>
      </c>
      <c r="W398" s="3">
        <f t="shared" si="91"/>
        <v>2.7206298843963834</v>
      </c>
      <c r="AE398" s="3">
        <f t="shared" si="84"/>
        <v>5.790829122867276</v>
      </c>
      <c r="AF398" s="3">
        <f t="shared" si="85"/>
        <v>32.46475736667581</v>
      </c>
      <c r="AG398" s="3">
        <f t="shared" si="86"/>
        <v>2.7206298843963834</v>
      </c>
      <c r="AH398" s="2">
        <f t="shared" si="87"/>
        <v>516</v>
      </c>
      <c r="AI398" s="2">
        <f t="shared" si="88"/>
        <v>0</v>
      </c>
      <c r="AL398" s="4">
        <v>397</v>
      </c>
      <c r="AM398" s="4">
        <v>2</v>
      </c>
      <c r="AN398" s="4">
        <v>11</v>
      </c>
      <c r="AO398" s="4">
        <v>11.7</v>
      </c>
    </row>
    <row r="399" spans="1:41" ht="12.75">
      <c r="A399" s="2" t="s">
        <v>45</v>
      </c>
      <c r="B399" s="2">
        <v>-1.631</v>
      </c>
      <c r="C399" s="2">
        <v>29.503</v>
      </c>
      <c r="D399" s="2">
        <v>3.512</v>
      </c>
      <c r="E399" s="2">
        <v>517</v>
      </c>
      <c r="F399" s="2">
        <f t="shared" si="80"/>
        <v>517</v>
      </c>
      <c r="G399" s="2">
        <f t="shared" si="81"/>
        <v>0</v>
      </c>
      <c r="H399" s="2">
        <v>2</v>
      </c>
      <c r="I399" s="2">
        <f t="shared" si="92"/>
        <v>2</v>
      </c>
      <c r="J399" s="2">
        <v>0</v>
      </c>
      <c r="K399" s="2">
        <v>1.1</v>
      </c>
      <c r="L399" s="2">
        <v>21.4467</v>
      </c>
      <c r="M399" s="2">
        <v>96.3616</v>
      </c>
      <c r="N399" s="2">
        <v>8.959</v>
      </c>
      <c r="O399" s="2">
        <v>6.81</v>
      </c>
      <c r="P399" s="2">
        <v>32.46</v>
      </c>
      <c r="Q399" s="2">
        <v>2.923</v>
      </c>
      <c r="R399" s="6">
        <f t="shared" si="93"/>
        <v>0.07</v>
      </c>
      <c r="S399" s="2">
        <f t="shared" si="82"/>
        <v>0.3368839758187211</v>
      </c>
      <c r="T399" s="2">
        <f t="shared" si="83"/>
        <v>0.05715185355410535</v>
      </c>
      <c r="U399" s="3">
        <f t="shared" si="89"/>
        <v>6.890693577227527</v>
      </c>
      <c r="V399" s="3">
        <f t="shared" si="90"/>
        <v>32.48759360551429</v>
      </c>
      <c r="W399" s="3">
        <f t="shared" si="91"/>
        <v>2.925743987644971</v>
      </c>
      <c r="AE399" s="3">
        <f t="shared" si="84"/>
        <v>6.890693577227527</v>
      </c>
      <c r="AF399" s="3">
        <f t="shared" si="85"/>
        <v>32.48759360551429</v>
      </c>
      <c r="AG399" s="3">
        <f t="shared" si="86"/>
        <v>2.925743987644971</v>
      </c>
      <c r="AH399" s="2">
        <f t="shared" si="87"/>
        <v>517</v>
      </c>
      <c r="AI399" s="2">
        <f t="shared" si="88"/>
        <v>0</v>
      </c>
      <c r="AL399" s="4">
        <v>398</v>
      </c>
      <c r="AM399" s="4">
        <v>4</v>
      </c>
      <c r="AN399" s="4">
        <v>11</v>
      </c>
      <c r="AO399" s="4">
        <v>35.2</v>
      </c>
    </row>
    <row r="400" spans="1:41" ht="12.75">
      <c r="A400" s="2" t="s">
        <v>45</v>
      </c>
      <c r="B400" s="2">
        <v>-1.631</v>
      </c>
      <c r="C400" s="2">
        <v>29.503</v>
      </c>
      <c r="D400" s="2">
        <v>3.512</v>
      </c>
      <c r="E400" s="2">
        <v>518</v>
      </c>
      <c r="F400" s="2">
        <f t="shared" si="80"/>
        <v>518</v>
      </c>
      <c r="G400" s="2">
        <f t="shared" si="81"/>
        <v>0</v>
      </c>
      <c r="H400" s="2">
        <v>3</v>
      </c>
      <c r="I400" s="2">
        <f t="shared" si="92"/>
        <v>3</v>
      </c>
      <c r="J400" s="2">
        <v>0</v>
      </c>
      <c r="K400" s="2">
        <v>1.1</v>
      </c>
      <c r="L400" s="2">
        <v>22.3432</v>
      </c>
      <c r="M400" s="2">
        <v>96.2487</v>
      </c>
      <c r="N400" s="2">
        <v>11.33</v>
      </c>
      <c r="O400" s="2">
        <v>8.99</v>
      </c>
      <c r="P400" s="2">
        <v>33.392</v>
      </c>
      <c r="Q400" s="2">
        <v>3.079</v>
      </c>
      <c r="R400" s="6">
        <f t="shared" si="93"/>
        <v>0.145</v>
      </c>
      <c r="S400" s="2">
        <f t="shared" si="82"/>
        <v>0.35096616488843735</v>
      </c>
      <c r="T400" s="2">
        <f t="shared" si="83"/>
        <v>0.05892528260705676</v>
      </c>
      <c r="U400" s="3">
        <f t="shared" si="89"/>
        <v>9.104701612841152</v>
      </c>
      <c r="V400" s="3">
        <f t="shared" si="90"/>
        <v>33.433595695802374</v>
      </c>
      <c r="W400" s="3">
        <f t="shared" si="91"/>
        <v>3.0835067777185756</v>
      </c>
      <c r="AE400" s="3">
        <f t="shared" si="84"/>
        <v>9.104701612841152</v>
      </c>
      <c r="AF400" s="3">
        <f t="shared" si="85"/>
        <v>33.433595695802374</v>
      </c>
      <c r="AG400" s="3">
        <f t="shared" si="86"/>
        <v>3.0835067777185756</v>
      </c>
      <c r="AH400" s="2">
        <f t="shared" si="87"/>
        <v>518</v>
      </c>
      <c r="AI400" s="2">
        <f t="shared" si="88"/>
        <v>0</v>
      </c>
      <c r="AL400" s="4">
        <v>399</v>
      </c>
      <c r="AM400" s="4">
        <v>2</v>
      </c>
      <c r="AN400" s="4">
        <v>11</v>
      </c>
      <c r="AO400" s="4">
        <v>11</v>
      </c>
    </row>
    <row r="401" spans="1:41" ht="12.75">
      <c r="A401" s="2" t="s">
        <v>45</v>
      </c>
      <c r="B401" s="2">
        <v>-1.631</v>
      </c>
      <c r="C401" s="2">
        <v>29.503</v>
      </c>
      <c r="D401" s="2">
        <v>3.512</v>
      </c>
      <c r="E401" s="2">
        <v>520</v>
      </c>
      <c r="F401" s="2">
        <f t="shared" si="80"/>
        <v>520</v>
      </c>
      <c r="G401" s="2">
        <f t="shared" si="81"/>
        <v>0</v>
      </c>
      <c r="H401" s="2">
        <v>2</v>
      </c>
      <c r="I401" s="2">
        <f t="shared" si="92"/>
        <v>2</v>
      </c>
      <c r="J401" s="2">
        <v>0</v>
      </c>
      <c r="K401" s="2">
        <v>1.1</v>
      </c>
      <c r="L401" s="2">
        <v>18.1361</v>
      </c>
      <c r="M401" s="2">
        <v>96.6516</v>
      </c>
      <c r="N401" s="2">
        <v>11.292</v>
      </c>
      <c r="O401" s="2">
        <v>9.19</v>
      </c>
      <c r="P401" s="2">
        <v>32.673</v>
      </c>
      <c r="Q401" s="2">
        <v>3.005</v>
      </c>
      <c r="R401" s="6">
        <f t="shared" si="93"/>
        <v>0.078</v>
      </c>
      <c r="S401" s="2">
        <f t="shared" si="82"/>
        <v>0.28488119262384926</v>
      </c>
      <c r="T401" s="2">
        <f t="shared" si="83"/>
        <v>0.05259654420640025</v>
      </c>
      <c r="U401" s="3">
        <f t="shared" si="89"/>
        <v>9.27618514912397</v>
      </c>
      <c r="V401" s="3">
        <f t="shared" si="90"/>
        <v>32.69713211099616</v>
      </c>
      <c r="W401" s="3">
        <f t="shared" si="91"/>
        <v>3.0076966981930475</v>
      </c>
      <c r="AE401" s="3">
        <f t="shared" si="84"/>
        <v>9.27618514912397</v>
      </c>
      <c r="AF401" s="3">
        <f t="shared" si="85"/>
        <v>32.69713211099616</v>
      </c>
      <c r="AG401" s="3">
        <f t="shared" si="86"/>
        <v>3.0076966981930475</v>
      </c>
      <c r="AH401" s="2">
        <f t="shared" si="87"/>
        <v>520</v>
      </c>
      <c r="AI401" s="2">
        <f t="shared" si="88"/>
        <v>0</v>
      </c>
      <c r="AL401" s="4">
        <v>400</v>
      </c>
      <c r="AM401" s="4">
        <v>4</v>
      </c>
      <c r="AN401" s="4">
        <v>11</v>
      </c>
      <c r="AO401" s="4">
        <v>25.7</v>
      </c>
    </row>
    <row r="402" spans="1:41" ht="12.75">
      <c r="A402" s="2" t="s">
        <v>45</v>
      </c>
      <c r="B402" s="2">
        <v>-1.631</v>
      </c>
      <c r="C402" s="2">
        <v>29.503</v>
      </c>
      <c r="D402" s="2">
        <v>3.512</v>
      </c>
      <c r="E402" s="2">
        <v>521</v>
      </c>
      <c r="F402" s="2">
        <f t="shared" si="80"/>
        <v>521</v>
      </c>
      <c r="G402" s="2">
        <f t="shared" si="81"/>
        <v>0</v>
      </c>
      <c r="H402" s="2">
        <v>2</v>
      </c>
      <c r="I402" s="2">
        <f t="shared" si="92"/>
        <v>2</v>
      </c>
      <c r="J402" s="2">
        <v>0</v>
      </c>
      <c r="K402" s="2">
        <v>1.1</v>
      </c>
      <c r="L402" s="2">
        <v>18.4161</v>
      </c>
      <c r="M402" s="2">
        <v>96.9328</v>
      </c>
      <c r="N402" s="2">
        <v>11.758</v>
      </c>
      <c r="O402" s="2">
        <v>9.625</v>
      </c>
      <c r="P402" s="2">
        <v>32.854</v>
      </c>
      <c r="Q402" s="2">
        <v>2.978</v>
      </c>
      <c r="R402" s="6">
        <f t="shared" si="93"/>
        <v>0.073</v>
      </c>
      <c r="S402" s="2">
        <f t="shared" si="82"/>
        <v>0.289279422338875</v>
      </c>
      <c r="T402" s="2">
        <f t="shared" si="83"/>
        <v>0.048179464935453</v>
      </c>
      <c r="U402" s="3">
        <f t="shared" si="89"/>
        <v>9.708183862613708</v>
      </c>
      <c r="V402" s="3">
        <f t="shared" si="90"/>
        <v>32.87786099477055</v>
      </c>
      <c r="W402" s="3">
        <f t="shared" si="91"/>
        <v>2.9800328809057515</v>
      </c>
      <c r="AE402" s="3">
        <f t="shared" si="84"/>
        <v>9.708183862613708</v>
      </c>
      <c r="AF402" s="3">
        <f t="shared" si="85"/>
        <v>32.87786099477055</v>
      </c>
      <c r="AG402" s="3">
        <f t="shared" si="86"/>
        <v>2.9800328809057515</v>
      </c>
      <c r="AH402" s="2">
        <f t="shared" si="87"/>
        <v>521</v>
      </c>
      <c r="AI402" s="2">
        <f t="shared" si="88"/>
        <v>0</v>
      </c>
      <c r="AL402" s="4">
        <v>401</v>
      </c>
      <c r="AM402" s="4">
        <v>6</v>
      </c>
      <c r="AN402" s="4">
        <v>22</v>
      </c>
      <c r="AO402" s="4">
        <v>13.4</v>
      </c>
    </row>
    <row r="403" spans="1:41" ht="12.75">
      <c r="A403" s="2" t="s">
        <v>45</v>
      </c>
      <c r="B403" s="2">
        <v>-1.631</v>
      </c>
      <c r="C403" s="2">
        <v>29.503</v>
      </c>
      <c r="D403" s="2">
        <v>3.512</v>
      </c>
      <c r="E403" s="2">
        <v>519</v>
      </c>
      <c r="F403" s="2">
        <f t="shared" si="80"/>
        <v>519</v>
      </c>
      <c r="G403" s="2">
        <f t="shared" si="81"/>
        <v>0</v>
      </c>
      <c r="H403" s="2">
        <v>1</v>
      </c>
      <c r="I403" s="2">
        <f t="shared" si="92"/>
        <v>1</v>
      </c>
      <c r="J403" s="2">
        <v>0</v>
      </c>
      <c r="K403" s="2">
        <v>1.1</v>
      </c>
      <c r="L403" s="2">
        <v>10.0817</v>
      </c>
      <c r="M403" s="2">
        <v>96.1212</v>
      </c>
      <c r="N403" s="2">
        <v>11.692</v>
      </c>
      <c r="O403" s="2">
        <v>9.893</v>
      </c>
      <c r="P403" s="2">
        <v>31.344</v>
      </c>
      <c r="Q403" s="2">
        <v>3.124</v>
      </c>
      <c r="R403" s="6">
        <f t="shared" si="93"/>
        <v>0.156</v>
      </c>
      <c r="S403" s="2">
        <f t="shared" si="82"/>
        <v>0.1583629732784811</v>
      </c>
      <c r="T403" s="2">
        <f t="shared" si="83"/>
        <v>0.0609280479237202</v>
      </c>
      <c r="U403" s="3">
        <f t="shared" si="89"/>
        <v>10.019435575488409</v>
      </c>
      <c r="V403" s="3">
        <f t="shared" si="90"/>
        <v>31.363577386706343</v>
      </c>
      <c r="W403" s="3">
        <f t="shared" si="91"/>
        <v>3.1286795191015533</v>
      </c>
      <c r="AE403" s="3">
        <f t="shared" si="84"/>
        <v>10.019435575488409</v>
      </c>
      <c r="AF403" s="3">
        <f t="shared" si="85"/>
        <v>31.363577386706343</v>
      </c>
      <c r="AG403" s="3">
        <f t="shared" si="86"/>
        <v>3.1286795191015533</v>
      </c>
      <c r="AH403" s="2">
        <f t="shared" si="87"/>
        <v>519</v>
      </c>
      <c r="AI403" s="2">
        <f t="shared" si="88"/>
        <v>0</v>
      </c>
      <c r="AL403" s="4">
        <v>402</v>
      </c>
      <c r="AM403" s="4">
        <v>2</v>
      </c>
      <c r="AN403" s="4">
        <v>11</v>
      </c>
      <c r="AO403" s="4">
        <v>14</v>
      </c>
    </row>
    <row r="404" spans="1:41" ht="12.75">
      <c r="A404" s="2" t="s">
        <v>45</v>
      </c>
      <c r="B404" s="2">
        <v>-1.631</v>
      </c>
      <c r="C404" s="2">
        <v>29.503</v>
      </c>
      <c r="D404" s="2">
        <v>3.512</v>
      </c>
      <c r="E404" s="2">
        <v>223</v>
      </c>
      <c r="F404" s="2">
        <f t="shared" si="80"/>
        <v>223</v>
      </c>
      <c r="G404" s="2">
        <f t="shared" si="81"/>
        <v>0</v>
      </c>
      <c r="H404" s="2">
        <v>1</v>
      </c>
      <c r="I404" s="2">
        <f t="shared" si="92"/>
        <v>1</v>
      </c>
      <c r="J404" s="2">
        <v>0</v>
      </c>
      <c r="K404" s="2">
        <v>1.1</v>
      </c>
      <c r="L404" s="2">
        <v>1.8462</v>
      </c>
      <c r="M404" s="2">
        <v>97.4613</v>
      </c>
      <c r="N404" s="2">
        <v>11.715</v>
      </c>
      <c r="O404" s="2">
        <v>10.07</v>
      </c>
      <c r="P404" s="2">
        <v>29.843</v>
      </c>
      <c r="Q404" s="2">
        <v>2.879</v>
      </c>
      <c r="R404" s="6">
        <f t="shared" si="93"/>
        <v>0.203</v>
      </c>
      <c r="S404" s="2">
        <f t="shared" si="82"/>
        <v>0.029000041785287384</v>
      </c>
      <c r="T404" s="2">
        <f t="shared" si="83"/>
        <v>0.03987780634834204</v>
      </c>
      <c r="U404" s="3">
        <f t="shared" si="89"/>
        <v>10.221080400960574</v>
      </c>
      <c r="V404" s="3">
        <f t="shared" si="90"/>
        <v>29.846807213174486</v>
      </c>
      <c r="W404" s="3">
        <f t="shared" si="91"/>
        <v>2.883091217574386</v>
      </c>
      <c r="AE404" s="3">
        <f t="shared" si="84"/>
        <v>10.221080400960574</v>
      </c>
      <c r="AF404" s="3">
        <f t="shared" si="85"/>
        <v>29.846807213174486</v>
      </c>
      <c r="AG404" s="3">
        <f t="shared" si="86"/>
        <v>2.883091217574386</v>
      </c>
      <c r="AH404" s="2">
        <f t="shared" si="87"/>
        <v>223</v>
      </c>
      <c r="AI404" s="2">
        <f t="shared" si="88"/>
        <v>0</v>
      </c>
      <c r="AL404" s="4">
        <v>403</v>
      </c>
      <c r="AM404" s="4">
        <v>6</v>
      </c>
      <c r="AN404" s="4">
        <v>14</v>
      </c>
      <c r="AO404" s="4">
        <v>22.1</v>
      </c>
    </row>
    <row r="405" spans="1:41" ht="12.75">
      <c r="A405" s="2" t="s">
        <v>45</v>
      </c>
      <c r="B405" s="2">
        <v>-1.631</v>
      </c>
      <c r="C405" s="2">
        <v>29.503</v>
      </c>
      <c r="D405" s="2">
        <v>3.512</v>
      </c>
      <c r="E405" s="2">
        <v>222</v>
      </c>
      <c r="F405" s="2">
        <f t="shared" si="80"/>
        <v>222</v>
      </c>
      <c r="G405" s="2">
        <f t="shared" si="81"/>
        <v>0</v>
      </c>
      <c r="H405" s="2">
        <v>1</v>
      </c>
      <c r="I405" s="2">
        <f t="shared" si="92"/>
        <v>1</v>
      </c>
      <c r="J405" s="2">
        <v>0</v>
      </c>
      <c r="K405" s="2">
        <v>1.1</v>
      </c>
      <c r="L405" s="2">
        <v>396.5515</v>
      </c>
      <c r="M405" s="2">
        <v>97.8566</v>
      </c>
      <c r="N405" s="2">
        <v>9.652</v>
      </c>
      <c r="O405" s="2">
        <v>8.001</v>
      </c>
      <c r="P405" s="2">
        <v>28.981</v>
      </c>
      <c r="Q405" s="2">
        <v>2.736</v>
      </c>
      <c r="R405" s="6">
        <f t="shared" si="93"/>
        <v>0.175</v>
      </c>
      <c r="S405" s="2">
        <f t="shared" si="82"/>
        <v>6.229016395850064</v>
      </c>
      <c r="T405" s="2">
        <f t="shared" si="83"/>
        <v>0.03366844846852168</v>
      </c>
      <c r="U405" s="3">
        <f t="shared" si="89"/>
        <v>8.138601136183269</v>
      </c>
      <c r="V405" s="3">
        <f t="shared" si="90"/>
        <v>28.97327312021477</v>
      </c>
      <c r="W405" s="3">
        <f t="shared" si="91"/>
        <v>2.7398519054573454</v>
      </c>
      <c r="AE405" s="3">
        <f t="shared" si="84"/>
        <v>8.138601136183269</v>
      </c>
      <c r="AF405" s="3">
        <f t="shared" si="85"/>
        <v>28.97327312021477</v>
      </c>
      <c r="AG405" s="3">
        <f t="shared" si="86"/>
        <v>2.7398519054573454</v>
      </c>
      <c r="AH405" s="2">
        <f t="shared" si="87"/>
        <v>222</v>
      </c>
      <c r="AI405" s="2">
        <f t="shared" si="88"/>
        <v>0</v>
      </c>
      <c r="AL405" s="4">
        <v>404</v>
      </c>
      <c r="AM405" s="4">
        <v>2</v>
      </c>
      <c r="AN405" s="4">
        <v>11</v>
      </c>
      <c r="AO405" s="4">
        <v>11.9</v>
      </c>
    </row>
    <row r="406" spans="1:41" ht="12.75">
      <c r="A406" s="2" t="s">
        <v>45</v>
      </c>
      <c r="B406" s="2">
        <v>-1.631</v>
      </c>
      <c r="C406" s="2">
        <v>29.503</v>
      </c>
      <c r="D406" s="2">
        <v>3.512</v>
      </c>
      <c r="E406" s="2">
        <v>523</v>
      </c>
      <c r="F406" s="2">
        <f t="shared" si="80"/>
        <v>523</v>
      </c>
      <c r="G406" s="2">
        <f t="shared" si="81"/>
        <v>0</v>
      </c>
      <c r="H406" s="2">
        <v>2</v>
      </c>
      <c r="I406" s="2">
        <f t="shared" si="92"/>
        <v>2</v>
      </c>
      <c r="J406" s="2">
        <v>0</v>
      </c>
      <c r="K406" s="2">
        <v>1.1</v>
      </c>
      <c r="L406" s="2">
        <v>34.5013</v>
      </c>
      <c r="M406" s="2">
        <v>95.8495</v>
      </c>
      <c r="N406" s="2">
        <v>8.996</v>
      </c>
      <c r="O406" s="2">
        <v>6.059</v>
      </c>
      <c r="P406" s="2">
        <v>34.134</v>
      </c>
      <c r="Q406" s="2">
        <v>2.998</v>
      </c>
      <c r="R406" s="6">
        <f t="shared" si="93"/>
        <v>0.135</v>
      </c>
      <c r="S406" s="2">
        <f t="shared" si="82"/>
        <v>0.5419451530964877</v>
      </c>
      <c r="T406" s="2">
        <f t="shared" si="83"/>
        <v>0.06519590154362187</v>
      </c>
      <c r="U406" s="3">
        <f t="shared" si="89"/>
        <v>6.160011873134175</v>
      </c>
      <c r="V406" s="3">
        <f t="shared" si="90"/>
        <v>34.19378742356834</v>
      </c>
      <c r="W406" s="3">
        <f t="shared" si="91"/>
        <v>3.002484536475062</v>
      </c>
      <c r="AE406" s="3">
        <f t="shared" si="84"/>
        <v>6.160011873134175</v>
      </c>
      <c r="AF406" s="3">
        <f t="shared" si="85"/>
        <v>34.19378742356834</v>
      </c>
      <c r="AG406" s="3">
        <f t="shared" si="86"/>
        <v>3.002484536475062</v>
      </c>
      <c r="AH406" s="2">
        <f t="shared" si="87"/>
        <v>523</v>
      </c>
      <c r="AI406" s="2">
        <f t="shared" si="88"/>
        <v>0</v>
      </c>
      <c r="AL406" s="4">
        <v>405</v>
      </c>
      <c r="AM406" s="4">
        <v>2</v>
      </c>
      <c r="AN406" s="4">
        <v>11</v>
      </c>
      <c r="AO406" s="4">
        <v>11.7</v>
      </c>
    </row>
    <row r="407" spans="1:41" ht="12.75">
      <c r="A407" s="2" t="s">
        <v>45</v>
      </c>
      <c r="B407" s="2">
        <v>-1.631</v>
      </c>
      <c r="C407" s="2">
        <v>29.503</v>
      </c>
      <c r="D407" s="2">
        <v>3.512</v>
      </c>
      <c r="E407" s="2">
        <v>522</v>
      </c>
      <c r="F407" s="2">
        <f t="shared" si="80"/>
        <v>522</v>
      </c>
      <c r="G407" s="2">
        <f t="shared" si="81"/>
        <v>0</v>
      </c>
      <c r="H407" s="2">
        <v>2</v>
      </c>
      <c r="I407" s="2">
        <f t="shared" si="92"/>
        <v>2</v>
      </c>
      <c r="J407" s="2">
        <v>0</v>
      </c>
      <c r="K407" s="2">
        <v>1.1</v>
      </c>
      <c r="L407" s="2">
        <v>38.1734</v>
      </c>
      <c r="M407" s="2">
        <v>96.6209</v>
      </c>
      <c r="N407" s="2">
        <v>8.228</v>
      </c>
      <c r="O407" s="2">
        <v>5.151</v>
      </c>
      <c r="P407" s="2">
        <v>34.14</v>
      </c>
      <c r="Q407" s="2">
        <v>2.848</v>
      </c>
      <c r="R407" s="6">
        <f t="shared" si="93"/>
        <v>0.125</v>
      </c>
      <c r="S407" s="2">
        <f t="shared" si="82"/>
        <v>0.5996263650127232</v>
      </c>
      <c r="T407" s="2">
        <f t="shared" si="83"/>
        <v>0.053078778678726124</v>
      </c>
      <c r="U407" s="3">
        <f t="shared" si="89"/>
        <v>5.244773675624231</v>
      </c>
      <c r="V407" s="3">
        <f t="shared" si="90"/>
        <v>34.203199374568406</v>
      </c>
      <c r="W407" s="3">
        <f t="shared" si="91"/>
        <v>2.851843014283075</v>
      </c>
      <c r="AE407" s="3">
        <f t="shared" si="84"/>
        <v>5.244773675624231</v>
      </c>
      <c r="AF407" s="3">
        <f t="shared" si="85"/>
        <v>34.203199374568406</v>
      </c>
      <c r="AG407" s="3">
        <f t="shared" si="86"/>
        <v>2.851843014283075</v>
      </c>
      <c r="AH407" s="2">
        <f t="shared" si="87"/>
        <v>522</v>
      </c>
      <c r="AI407" s="2">
        <f t="shared" si="88"/>
        <v>0</v>
      </c>
      <c r="AL407" s="4">
        <v>406</v>
      </c>
      <c r="AM407" s="4">
        <v>6</v>
      </c>
      <c r="AN407" s="4">
        <v>21</v>
      </c>
      <c r="AO407" s="4">
        <v>13.6</v>
      </c>
    </row>
    <row r="408" spans="1:41" ht="12.75">
      <c r="A408" s="2" t="s">
        <v>45</v>
      </c>
      <c r="B408" s="2">
        <v>-1.631</v>
      </c>
      <c r="C408" s="2">
        <v>29.503</v>
      </c>
      <c r="D408" s="2">
        <v>3.512</v>
      </c>
      <c r="E408" s="2">
        <v>505</v>
      </c>
      <c r="F408" s="2">
        <f t="shared" si="80"/>
        <v>505</v>
      </c>
      <c r="G408" s="2">
        <f t="shared" si="81"/>
        <v>0</v>
      </c>
      <c r="H408" s="2">
        <v>2</v>
      </c>
      <c r="I408" s="2">
        <f t="shared" si="92"/>
        <v>2</v>
      </c>
      <c r="J408" s="2">
        <v>0</v>
      </c>
      <c r="K408" s="2">
        <v>1.1</v>
      </c>
      <c r="L408" s="2">
        <v>29.9595</v>
      </c>
      <c r="M408" s="2">
        <v>99.01</v>
      </c>
      <c r="N408" s="2">
        <v>5.742</v>
      </c>
      <c r="O408" s="2">
        <v>3.486</v>
      </c>
      <c r="P408" s="2">
        <v>32.107</v>
      </c>
      <c r="Q408" s="2">
        <v>2.501</v>
      </c>
      <c r="R408" s="6">
        <f t="shared" si="93"/>
        <v>0.086</v>
      </c>
      <c r="S408" s="2">
        <f t="shared" si="82"/>
        <v>0.47060272552611704</v>
      </c>
      <c r="T408" s="2">
        <f t="shared" si="83"/>
        <v>0.015550883635269352</v>
      </c>
      <c r="U408" s="3">
        <f t="shared" si="89"/>
        <v>3.569078428639732</v>
      </c>
      <c r="V408" s="3">
        <f t="shared" si="90"/>
        <v>32.14840665302796</v>
      </c>
      <c r="W408" s="3">
        <f t="shared" si="91"/>
        <v>2.5019582359613066</v>
      </c>
      <c r="AE408" s="3">
        <f t="shared" si="84"/>
        <v>3.569078428639732</v>
      </c>
      <c r="AF408" s="3">
        <f t="shared" si="85"/>
        <v>32.14840665302796</v>
      </c>
      <c r="AG408" s="3">
        <f t="shared" si="86"/>
        <v>2.5019582359613066</v>
      </c>
      <c r="AH408" s="2">
        <f t="shared" si="87"/>
        <v>505</v>
      </c>
      <c r="AI408" s="2">
        <f t="shared" si="88"/>
        <v>0</v>
      </c>
      <c r="AL408" s="4">
        <v>407</v>
      </c>
      <c r="AM408" s="4">
        <v>2</v>
      </c>
      <c r="AN408" s="4">
        <v>11</v>
      </c>
      <c r="AO408" s="4">
        <v>16.5</v>
      </c>
    </row>
    <row r="409" spans="1:41" ht="12.75">
      <c r="A409" s="2" t="s">
        <v>45</v>
      </c>
      <c r="B409" s="2">
        <v>-1.631</v>
      </c>
      <c r="C409" s="2">
        <v>29.503</v>
      </c>
      <c r="D409" s="2">
        <v>3.512</v>
      </c>
      <c r="E409" s="2">
        <v>504</v>
      </c>
      <c r="F409" s="2">
        <f t="shared" si="80"/>
        <v>504</v>
      </c>
      <c r="G409" s="2">
        <f t="shared" si="81"/>
        <v>0</v>
      </c>
      <c r="H409" s="2">
        <v>4</v>
      </c>
      <c r="I409" s="2">
        <f t="shared" si="92"/>
        <v>3</v>
      </c>
      <c r="J409" s="2">
        <v>0</v>
      </c>
      <c r="K409" s="2">
        <v>1.1</v>
      </c>
      <c r="L409" s="2">
        <v>35.7203</v>
      </c>
      <c r="M409" s="2">
        <v>95.7666</v>
      </c>
      <c r="N409" s="2">
        <v>5.803</v>
      </c>
      <c r="O409" s="2">
        <v>3.271</v>
      </c>
      <c r="P409" s="2">
        <v>32.585</v>
      </c>
      <c r="Q409" s="2">
        <v>2.797</v>
      </c>
      <c r="R409" s="6">
        <f t="shared" si="93"/>
        <v>0.135</v>
      </c>
      <c r="S409" s="2">
        <f t="shared" si="82"/>
        <v>0.5610931603201175</v>
      </c>
      <c r="T409" s="2">
        <f t="shared" si="83"/>
        <v>0.06649809169853516</v>
      </c>
      <c r="U409" s="3">
        <f t="shared" si="89"/>
        <v>3.370653961977764</v>
      </c>
      <c r="V409" s="3">
        <f t="shared" si="90"/>
        <v>32.64640659232134</v>
      </c>
      <c r="W409" s="3">
        <f t="shared" si="91"/>
        <v>2.8020894032850534</v>
      </c>
      <c r="AE409" s="3">
        <f t="shared" si="84"/>
        <v>3.370653961977764</v>
      </c>
      <c r="AF409" s="3">
        <f t="shared" si="85"/>
        <v>32.64640659232134</v>
      </c>
      <c r="AG409" s="3">
        <f t="shared" si="86"/>
        <v>2.8020894032850534</v>
      </c>
      <c r="AH409" s="2">
        <f t="shared" si="87"/>
        <v>504</v>
      </c>
      <c r="AI409" s="2">
        <f t="shared" si="88"/>
        <v>0</v>
      </c>
      <c r="AL409" s="4">
        <v>408</v>
      </c>
      <c r="AM409" s="4">
        <v>2</v>
      </c>
      <c r="AN409" s="4">
        <v>11</v>
      </c>
      <c r="AO409" s="4">
        <v>25.4</v>
      </c>
    </row>
    <row r="410" spans="1:41" ht="12.75">
      <c r="A410" s="2" t="s">
        <v>45</v>
      </c>
      <c r="B410" s="2">
        <v>-1.631</v>
      </c>
      <c r="C410" s="2">
        <v>29.503</v>
      </c>
      <c r="D410" s="2">
        <v>3.512</v>
      </c>
      <c r="E410" s="2">
        <v>501</v>
      </c>
      <c r="F410" s="2">
        <f t="shared" si="80"/>
        <v>501</v>
      </c>
      <c r="G410" s="2">
        <f t="shared" si="81"/>
        <v>0</v>
      </c>
      <c r="H410" s="2">
        <v>2</v>
      </c>
      <c r="I410" s="2">
        <f t="shared" si="92"/>
        <v>2</v>
      </c>
      <c r="J410" s="2">
        <v>0</v>
      </c>
      <c r="K410" s="2">
        <v>1.1</v>
      </c>
      <c r="L410" s="2">
        <v>50.7981</v>
      </c>
      <c r="M410" s="2">
        <v>99.8694</v>
      </c>
      <c r="N410" s="2">
        <v>3.9</v>
      </c>
      <c r="O410" s="2">
        <v>1.092</v>
      </c>
      <c r="P410" s="2">
        <v>32.296</v>
      </c>
      <c r="Q410" s="2">
        <v>2.419</v>
      </c>
      <c r="R410" s="6">
        <f t="shared" si="93"/>
        <v>0.077</v>
      </c>
      <c r="S410" s="2">
        <f t="shared" si="82"/>
        <v>0.7979346888815984</v>
      </c>
      <c r="T410" s="2">
        <f t="shared" si="83"/>
        <v>0.0020514600027941032</v>
      </c>
      <c r="U410" s="3">
        <f t="shared" si="89"/>
        <v>1.1537121358382214</v>
      </c>
      <c r="V410" s="3">
        <f t="shared" si="90"/>
        <v>32.358423545014524</v>
      </c>
      <c r="W410" s="3">
        <f t="shared" si="91"/>
        <v>2.420079669553803</v>
      </c>
      <c r="AE410" s="3">
        <f t="shared" si="84"/>
        <v>1.1537121358382214</v>
      </c>
      <c r="AF410" s="3">
        <f t="shared" si="85"/>
        <v>32.358423545014524</v>
      </c>
      <c r="AG410" s="3">
        <f t="shared" si="86"/>
        <v>2.420079669553803</v>
      </c>
      <c r="AH410" s="2">
        <f t="shared" si="87"/>
        <v>501</v>
      </c>
      <c r="AI410" s="2">
        <f t="shared" si="88"/>
        <v>0</v>
      </c>
      <c r="AL410" s="4">
        <v>409</v>
      </c>
      <c r="AM410" s="4">
        <v>2</v>
      </c>
      <c r="AN410" s="4">
        <v>11</v>
      </c>
      <c r="AO410" s="4">
        <v>24</v>
      </c>
    </row>
    <row r="411" spans="1:41" ht="12.75">
      <c r="A411" s="2" t="s">
        <v>45</v>
      </c>
      <c r="B411" s="2">
        <v>-1.631</v>
      </c>
      <c r="C411" s="2">
        <v>29.503</v>
      </c>
      <c r="D411" s="2">
        <v>3.512</v>
      </c>
      <c r="E411" s="2">
        <v>500</v>
      </c>
      <c r="F411" s="2">
        <f t="shared" si="80"/>
        <v>500</v>
      </c>
      <c r="G411" s="2">
        <f t="shared" si="81"/>
        <v>0</v>
      </c>
      <c r="H411" s="2">
        <v>2</v>
      </c>
      <c r="I411" s="2">
        <f t="shared" si="92"/>
        <v>2</v>
      </c>
      <c r="J411" s="2">
        <v>0</v>
      </c>
      <c r="K411" s="2">
        <v>1.1</v>
      </c>
      <c r="L411" s="2">
        <v>61.0913</v>
      </c>
      <c r="M411" s="2">
        <v>96.8725</v>
      </c>
      <c r="N411" s="2">
        <v>4.759</v>
      </c>
      <c r="O411" s="2">
        <v>1.096</v>
      </c>
      <c r="P411" s="2">
        <v>33.396</v>
      </c>
      <c r="Q411" s="2">
        <v>2.645</v>
      </c>
      <c r="R411" s="6">
        <f t="shared" si="93"/>
        <v>0.066</v>
      </c>
      <c r="S411" s="2">
        <f t="shared" si="82"/>
        <v>0.9596198963912507</v>
      </c>
      <c r="T411" s="2">
        <f t="shared" si="83"/>
        <v>0.04912665512051029</v>
      </c>
      <c r="U411" s="3">
        <f t="shared" si="89"/>
        <v>1.1441390922267998</v>
      </c>
      <c r="V411" s="3">
        <f t="shared" si="90"/>
        <v>33.46368551962</v>
      </c>
      <c r="W411" s="3">
        <f t="shared" si="91"/>
        <v>2.6473202499228488</v>
      </c>
      <c r="AE411" s="3">
        <f t="shared" si="84"/>
        <v>1.1441390922267998</v>
      </c>
      <c r="AF411" s="3">
        <f t="shared" si="85"/>
        <v>33.46368551962</v>
      </c>
      <c r="AG411" s="3">
        <f t="shared" si="86"/>
        <v>2.6473202499228488</v>
      </c>
      <c r="AH411" s="2">
        <f t="shared" si="87"/>
        <v>500</v>
      </c>
      <c r="AI411" s="2">
        <f t="shared" si="88"/>
        <v>0</v>
      </c>
      <c r="AL411" s="4">
        <v>410</v>
      </c>
      <c r="AM411" s="4">
        <v>2</v>
      </c>
      <c r="AN411" s="4">
        <v>11</v>
      </c>
      <c r="AO411" s="4">
        <v>10.9</v>
      </c>
    </row>
    <row r="412" spans="1:41" ht="12.75">
      <c r="A412" s="2" t="s">
        <v>45</v>
      </c>
      <c r="B412" s="2">
        <v>-1.631</v>
      </c>
      <c r="C412" s="2">
        <v>29.503</v>
      </c>
      <c r="D412" s="2">
        <v>3.512</v>
      </c>
      <c r="E412" s="2">
        <v>503</v>
      </c>
      <c r="F412" s="2">
        <f t="shared" si="80"/>
        <v>503</v>
      </c>
      <c r="G412" s="2">
        <f t="shared" si="81"/>
        <v>0</v>
      </c>
      <c r="H412" s="2">
        <v>4</v>
      </c>
      <c r="I412" s="2">
        <f t="shared" si="92"/>
        <v>3</v>
      </c>
      <c r="J412" s="2">
        <v>0</v>
      </c>
      <c r="K412" s="2">
        <v>1.1</v>
      </c>
      <c r="L412" s="2">
        <v>44.7635</v>
      </c>
      <c r="M412" s="2">
        <v>94.0428</v>
      </c>
      <c r="N412" s="2">
        <v>5.613</v>
      </c>
      <c r="O412" s="2">
        <v>2.631</v>
      </c>
      <c r="P412" s="2">
        <v>33.117</v>
      </c>
      <c r="Q412" s="2">
        <v>2.936</v>
      </c>
      <c r="R412" s="6">
        <f t="shared" si="93"/>
        <v>0.18100000000000002</v>
      </c>
      <c r="S412" s="2">
        <f t="shared" si="82"/>
        <v>0.7031434137448336</v>
      </c>
      <c r="T412" s="2">
        <f t="shared" si="83"/>
        <v>0.09357547877982553</v>
      </c>
      <c r="U412" s="3">
        <f t="shared" si="89"/>
        <v>2.738645553310148</v>
      </c>
      <c r="V412" s="3">
        <f t="shared" si="90"/>
        <v>33.20704441118661</v>
      </c>
      <c r="W412" s="3">
        <f t="shared" si="91"/>
        <v>2.9449291937300206</v>
      </c>
      <c r="AE412" s="3">
        <f t="shared" si="84"/>
        <v>2.738645553310148</v>
      </c>
      <c r="AF412" s="3">
        <f t="shared" si="85"/>
        <v>33.20704441118661</v>
      </c>
      <c r="AG412" s="3">
        <f t="shared" si="86"/>
        <v>2.9449291937300206</v>
      </c>
      <c r="AH412" s="2">
        <f t="shared" si="87"/>
        <v>503</v>
      </c>
      <c r="AI412" s="2">
        <f t="shared" si="88"/>
        <v>0</v>
      </c>
      <c r="AL412" s="4">
        <v>411</v>
      </c>
      <c r="AM412" s="4">
        <v>2</v>
      </c>
      <c r="AN412" s="4">
        <v>11</v>
      </c>
      <c r="AO412" s="4">
        <v>18</v>
      </c>
    </row>
    <row r="413" spans="1:41" ht="12.75">
      <c r="A413" s="2" t="s">
        <v>45</v>
      </c>
      <c r="B413" s="2">
        <v>-1.631</v>
      </c>
      <c r="C413" s="2">
        <v>29.503</v>
      </c>
      <c r="D413" s="2">
        <v>3.512</v>
      </c>
      <c r="E413" s="2">
        <v>502</v>
      </c>
      <c r="F413" s="2">
        <f t="shared" si="80"/>
        <v>502</v>
      </c>
      <c r="G413" s="2">
        <f t="shared" si="81"/>
        <v>0</v>
      </c>
      <c r="H413" s="2">
        <v>4</v>
      </c>
      <c r="I413" s="2">
        <f t="shared" si="92"/>
        <v>3</v>
      </c>
      <c r="J413" s="2">
        <v>0</v>
      </c>
      <c r="K413" s="2">
        <v>1.1</v>
      </c>
      <c r="L413" s="2">
        <v>49.4393</v>
      </c>
      <c r="M413" s="2">
        <v>94.7277</v>
      </c>
      <c r="N413" s="2">
        <v>5.685</v>
      </c>
      <c r="O413" s="2">
        <v>2.41</v>
      </c>
      <c r="P413" s="2">
        <v>33.474</v>
      </c>
      <c r="Q413" s="2">
        <v>2.882</v>
      </c>
      <c r="R413" s="6">
        <f t="shared" si="93"/>
        <v>0.10300000000000001</v>
      </c>
      <c r="S413" s="2">
        <f t="shared" si="82"/>
        <v>0.7765907083931094</v>
      </c>
      <c r="T413" s="2">
        <f t="shared" si="83"/>
        <v>0.08281709473760723</v>
      </c>
      <c r="U413" s="3">
        <f t="shared" si="89"/>
        <v>2.482404784865465</v>
      </c>
      <c r="V413" s="3">
        <f t="shared" si="90"/>
        <v>33.54457828121598</v>
      </c>
      <c r="W413" s="3">
        <f t="shared" si="91"/>
        <v>2.88653738028293</v>
      </c>
      <c r="AE413" s="3">
        <f t="shared" si="84"/>
        <v>2.482404784865465</v>
      </c>
      <c r="AF413" s="3">
        <f t="shared" si="85"/>
        <v>33.54457828121598</v>
      </c>
      <c r="AG413" s="3">
        <f t="shared" si="86"/>
        <v>2.88653738028293</v>
      </c>
      <c r="AH413" s="2">
        <f t="shared" si="87"/>
        <v>502</v>
      </c>
      <c r="AI413" s="2">
        <f t="shared" si="88"/>
        <v>0</v>
      </c>
      <c r="AL413" s="4">
        <v>412</v>
      </c>
      <c r="AM413" s="4">
        <v>2</v>
      </c>
      <c r="AN413" s="4">
        <v>11</v>
      </c>
      <c r="AO413" s="4">
        <v>13.9</v>
      </c>
    </row>
    <row r="414" spans="1:41" ht="12.75">
      <c r="A414" s="2" t="s">
        <v>45</v>
      </c>
      <c r="B414" s="2">
        <v>-1.631</v>
      </c>
      <c r="C414" s="2">
        <v>29.503</v>
      </c>
      <c r="D414" s="2">
        <v>3.512</v>
      </c>
      <c r="E414" s="2">
        <v>499</v>
      </c>
      <c r="F414" s="2">
        <f t="shared" si="80"/>
        <v>499</v>
      </c>
      <c r="G414" s="2">
        <f t="shared" si="81"/>
        <v>0</v>
      </c>
      <c r="H414" s="2">
        <v>1</v>
      </c>
      <c r="I414" s="2">
        <f t="shared" si="92"/>
        <v>1</v>
      </c>
      <c r="J414" s="2">
        <v>0</v>
      </c>
      <c r="K414" s="2">
        <v>1.1</v>
      </c>
      <c r="L414" s="2">
        <v>74.1966</v>
      </c>
      <c r="M414" s="2">
        <v>95.612</v>
      </c>
      <c r="N414" s="2">
        <v>4.872</v>
      </c>
      <c r="O414" s="2">
        <v>0.285</v>
      </c>
      <c r="P414" s="2">
        <v>33.97</v>
      </c>
      <c r="Q414" s="2">
        <v>2.747</v>
      </c>
      <c r="R414" s="6">
        <f t="shared" si="93"/>
        <v>0.132</v>
      </c>
      <c r="S414" s="2">
        <f t="shared" si="82"/>
        <v>1.1654774674067023</v>
      </c>
      <c r="T414" s="2">
        <f t="shared" si="83"/>
        <v>0.06892654281976007</v>
      </c>
      <c r="U414" s="3">
        <f t="shared" si="89"/>
        <v>0.3311570628686378</v>
      </c>
      <c r="V414" s="3">
        <f t="shared" si="90"/>
        <v>34.07597151121448</v>
      </c>
      <c r="W414" s="3">
        <f t="shared" si="91"/>
        <v>2.7520898321113005</v>
      </c>
      <c r="AE414" s="3">
        <f t="shared" si="84"/>
        <v>0.3311570628686378</v>
      </c>
      <c r="AF414" s="3">
        <f t="shared" si="85"/>
        <v>34.07597151121448</v>
      </c>
      <c r="AG414" s="3">
        <f t="shared" si="86"/>
        <v>2.7520898321113005</v>
      </c>
      <c r="AH414" s="2">
        <f t="shared" si="87"/>
        <v>499</v>
      </c>
      <c r="AI414" s="2">
        <f t="shared" si="88"/>
        <v>0</v>
      </c>
      <c r="AL414" s="4">
        <v>413</v>
      </c>
      <c r="AM414" s="4">
        <v>6</v>
      </c>
      <c r="AN414" s="4">
        <v>11</v>
      </c>
      <c r="AO414" s="4">
        <v>22.9</v>
      </c>
    </row>
    <row r="415" spans="1:41" ht="12.75">
      <c r="A415" s="2" t="s">
        <v>45</v>
      </c>
      <c r="B415" s="2">
        <v>-1.631</v>
      </c>
      <c r="C415" s="2">
        <v>29.503</v>
      </c>
      <c r="D415" s="2">
        <v>3.512</v>
      </c>
      <c r="E415" s="2">
        <v>498</v>
      </c>
      <c r="F415" s="2">
        <f t="shared" si="80"/>
        <v>498</v>
      </c>
      <c r="G415" s="2">
        <f t="shared" si="81"/>
        <v>0</v>
      </c>
      <c r="H415" s="2">
        <v>1</v>
      </c>
      <c r="I415" s="2">
        <f t="shared" si="92"/>
        <v>1</v>
      </c>
      <c r="J415" s="2">
        <v>0</v>
      </c>
      <c r="K415" s="2">
        <v>1.1</v>
      </c>
      <c r="L415" s="2">
        <v>80.1288</v>
      </c>
      <c r="M415" s="2">
        <v>97.9379</v>
      </c>
      <c r="N415" s="2">
        <v>3.499</v>
      </c>
      <c r="O415" s="2">
        <v>-0.557</v>
      </c>
      <c r="P415" s="2">
        <v>32.832</v>
      </c>
      <c r="Q415" s="2">
        <v>2.525</v>
      </c>
      <c r="R415" s="6">
        <f t="shared" si="93"/>
        <v>0.185</v>
      </c>
      <c r="S415" s="2">
        <f t="shared" si="82"/>
        <v>1.2586602471048292</v>
      </c>
      <c r="T415" s="2">
        <f t="shared" si="83"/>
        <v>0.03239139105483746</v>
      </c>
      <c r="U415" s="3">
        <f t="shared" si="89"/>
        <v>-0.5133103538148043</v>
      </c>
      <c r="V415" s="3">
        <f t="shared" si="90"/>
        <v>32.96672400757616</v>
      </c>
      <c r="W415" s="3">
        <f t="shared" si="91"/>
        <v>2.528313339114665</v>
      </c>
      <c r="AE415" s="3">
        <f t="shared" si="84"/>
        <v>-0.5133103538148043</v>
      </c>
      <c r="AF415" s="3">
        <f t="shared" si="85"/>
        <v>32.96672400757616</v>
      </c>
      <c r="AG415" s="3">
        <f t="shared" si="86"/>
        <v>2.528313339114665</v>
      </c>
      <c r="AH415" s="2">
        <f t="shared" si="87"/>
        <v>498</v>
      </c>
      <c r="AI415" s="2">
        <f t="shared" si="88"/>
        <v>0</v>
      </c>
      <c r="AL415" s="4">
        <v>414</v>
      </c>
      <c r="AM415" s="4">
        <v>2</v>
      </c>
      <c r="AN415" s="4">
        <v>11</v>
      </c>
      <c r="AO415" s="4">
        <v>13.5</v>
      </c>
    </row>
    <row r="416" spans="1:41" ht="12.75">
      <c r="A416" s="2" t="s">
        <v>45</v>
      </c>
      <c r="B416" s="2">
        <v>-1.631</v>
      </c>
      <c r="C416" s="2">
        <v>29.503</v>
      </c>
      <c r="D416" s="2">
        <v>3.512</v>
      </c>
      <c r="E416" s="2">
        <v>497</v>
      </c>
      <c r="F416" s="2">
        <f t="shared" si="80"/>
        <v>497</v>
      </c>
      <c r="G416" s="2">
        <f t="shared" si="81"/>
        <v>0</v>
      </c>
      <c r="H416" s="2">
        <v>1</v>
      </c>
      <c r="I416" s="2">
        <f t="shared" si="92"/>
        <v>1</v>
      </c>
      <c r="J416" s="2">
        <v>0</v>
      </c>
      <c r="K416" s="2">
        <v>1.1</v>
      </c>
      <c r="L416" s="2">
        <v>104.2578</v>
      </c>
      <c r="M416" s="2">
        <v>96.7678</v>
      </c>
      <c r="N416" s="2">
        <v>3.171</v>
      </c>
      <c r="O416" s="2">
        <v>-1.843</v>
      </c>
      <c r="P416" s="2">
        <v>32.664</v>
      </c>
      <c r="Q416" s="2">
        <v>2.572</v>
      </c>
      <c r="R416" s="6">
        <f t="shared" si="93"/>
        <v>0.12</v>
      </c>
      <c r="S416" s="2">
        <f t="shared" si="82"/>
        <v>1.63767769279717</v>
      </c>
      <c r="T416" s="2">
        <f t="shared" si="83"/>
        <v>0.050771278874664594</v>
      </c>
      <c r="U416" s="3">
        <f t="shared" si="89"/>
        <v>-1.849991649954808</v>
      </c>
      <c r="V416" s="3">
        <f t="shared" si="90"/>
        <v>32.77244619274293</v>
      </c>
      <c r="W416" s="3">
        <f t="shared" si="91"/>
        <v>2.575971535326499</v>
      </c>
      <c r="AE416" s="3">
        <f t="shared" si="84"/>
        <v>-1.849991649954808</v>
      </c>
      <c r="AF416" s="3">
        <f t="shared" si="85"/>
        <v>32.77244619274293</v>
      </c>
      <c r="AG416" s="3">
        <f t="shared" si="86"/>
        <v>2.575971535326499</v>
      </c>
      <c r="AH416" s="2">
        <f t="shared" si="87"/>
        <v>497</v>
      </c>
      <c r="AI416" s="2">
        <f t="shared" si="88"/>
        <v>0</v>
      </c>
      <c r="AL416" s="4">
        <v>415</v>
      </c>
      <c r="AM416" s="4">
        <v>2</v>
      </c>
      <c r="AN416" s="4">
        <v>11</v>
      </c>
      <c r="AO416" s="4">
        <v>21.5</v>
      </c>
    </row>
    <row r="417" spans="1:41" ht="12.75">
      <c r="A417" s="2" t="s">
        <v>45</v>
      </c>
      <c r="B417" s="2">
        <v>-1.631</v>
      </c>
      <c r="C417" s="2">
        <v>29.503</v>
      </c>
      <c r="D417" s="2">
        <v>3.512</v>
      </c>
      <c r="E417" s="2">
        <v>484</v>
      </c>
      <c r="F417" s="2">
        <f t="shared" si="80"/>
        <v>484</v>
      </c>
      <c r="G417" s="2">
        <f t="shared" si="81"/>
        <v>0</v>
      </c>
      <c r="H417" s="2">
        <v>1</v>
      </c>
      <c r="I417" s="2">
        <f t="shared" si="92"/>
        <v>1</v>
      </c>
      <c r="J417" s="2">
        <v>0</v>
      </c>
      <c r="K417" s="2">
        <v>1.1</v>
      </c>
      <c r="L417" s="2">
        <v>120.2075</v>
      </c>
      <c r="M417" s="2">
        <v>95.0522</v>
      </c>
      <c r="N417" s="2">
        <v>8.263</v>
      </c>
      <c r="O417" s="2">
        <v>-4.202</v>
      </c>
      <c r="P417" s="2">
        <v>37.33</v>
      </c>
      <c r="Q417" s="2">
        <v>3.053</v>
      </c>
      <c r="R417" s="6">
        <f t="shared" si="93"/>
        <v>0.179</v>
      </c>
      <c r="S417" s="2">
        <f t="shared" si="82"/>
        <v>1.8882149945319753</v>
      </c>
      <c r="T417" s="2">
        <f t="shared" si="83"/>
        <v>0.07771986065715786</v>
      </c>
      <c r="U417" s="3">
        <f t="shared" si="89"/>
        <v>-4.245631560507383</v>
      </c>
      <c r="V417" s="3">
        <f t="shared" si="90"/>
        <v>37.461649590873435</v>
      </c>
      <c r="W417" s="3">
        <f t="shared" si="91"/>
        <v>3.060501809889405</v>
      </c>
      <c r="AE417" s="3">
        <f t="shared" si="84"/>
        <v>-4.245631560507383</v>
      </c>
      <c r="AF417" s="3">
        <f t="shared" si="85"/>
        <v>37.461649590873435</v>
      </c>
      <c r="AG417" s="3">
        <f t="shared" si="86"/>
        <v>3.060501809889405</v>
      </c>
      <c r="AH417" s="2">
        <f t="shared" si="87"/>
        <v>484</v>
      </c>
      <c r="AI417" s="2">
        <f t="shared" si="88"/>
        <v>0</v>
      </c>
      <c r="AL417" s="4">
        <v>416</v>
      </c>
      <c r="AM417" s="4">
        <v>2</v>
      </c>
      <c r="AN417" s="4">
        <v>11</v>
      </c>
      <c r="AO417" s="4">
        <v>15.3</v>
      </c>
    </row>
    <row r="418" spans="1:41" ht="12.75">
      <c r="A418" s="2" t="s">
        <v>45</v>
      </c>
      <c r="B418" s="2">
        <v>-1.631</v>
      </c>
      <c r="C418" s="2">
        <v>29.503</v>
      </c>
      <c r="D418" s="2">
        <v>3.512</v>
      </c>
      <c r="E418" s="2">
        <v>485</v>
      </c>
      <c r="F418" s="2">
        <f t="shared" si="80"/>
        <v>485</v>
      </c>
      <c r="G418" s="2">
        <f t="shared" si="81"/>
        <v>0</v>
      </c>
      <c r="H418" s="2">
        <v>3</v>
      </c>
      <c r="I418" s="2">
        <f t="shared" si="92"/>
        <v>3</v>
      </c>
      <c r="J418" s="2">
        <v>0</v>
      </c>
      <c r="K418" s="2">
        <v>1.1</v>
      </c>
      <c r="L418" s="2">
        <v>123.0689</v>
      </c>
      <c r="M418" s="2">
        <v>95.4571</v>
      </c>
      <c r="N418" s="2">
        <v>8.972</v>
      </c>
      <c r="O418" s="2">
        <v>-4.803</v>
      </c>
      <c r="P418" s="2">
        <v>37.872</v>
      </c>
      <c r="Q418" s="2">
        <v>3.051</v>
      </c>
      <c r="R418" s="6">
        <f t="shared" si="93"/>
        <v>0.15</v>
      </c>
      <c r="S418" s="2">
        <f t="shared" si="82"/>
        <v>1.9331617606268847</v>
      </c>
      <c r="T418" s="2">
        <f t="shared" si="83"/>
        <v>0.07135970632996536</v>
      </c>
      <c r="U418" s="3">
        <f t="shared" si="89"/>
        <v>-4.847561560458282</v>
      </c>
      <c r="V418" s="3">
        <f t="shared" si="90"/>
        <v>37.98760062766466</v>
      </c>
      <c r="W418" s="3">
        <f t="shared" si="91"/>
        <v>3.0570434885226976</v>
      </c>
      <c r="AE418" s="3">
        <f t="shared" si="84"/>
        <v>-4.847561560458282</v>
      </c>
      <c r="AF418" s="3">
        <f t="shared" si="85"/>
        <v>37.98760062766466</v>
      </c>
      <c r="AG418" s="3">
        <f t="shared" si="86"/>
        <v>3.0570434885226976</v>
      </c>
      <c r="AH418" s="2">
        <f t="shared" si="87"/>
        <v>485</v>
      </c>
      <c r="AI418" s="2">
        <f t="shared" si="88"/>
        <v>0</v>
      </c>
      <c r="AL418" s="4">
        <v>417</v>
      </c>
      <c r="AM418" s="4">
        <v>2</v>
      </c>
      <c r="AN418" s="4">
        <v>13</v>
      </c>
      <c r="AO418" s="4">
        <v>7.2</v>
      </c>
    </row>
    <row r="419" spans="1:41" ht="12.75">
      <c r="A419" s="2" t="s">
        <v>45</v>
      </c>
      <c r="B419" s="2">
        <v>-1.631</v>
      </c>
      <c r="C419" s="2">
        <v>29.503</v>
      </c>
      <c r="D419" s="2">
        <v>3.512</v>
      </c>
      <c r="E419" s="2">
        <v>483</v>
      </c>
      <c r="F419" s="2">
        <f t="shared" si="80"/>
        <v>483</v>
      </c>
      <c r="G419" s="2">
        <f t="shared" si="81"/>
        <v>0</v>
      </c>
      <c r="H419" s="2">
        <v>2</v>
      </c>
      <c r="I419" s="2">
        <f t="shared" si="92"/>
        <v>2</v>
      </c>
      <c r="J419" s="2">
        <v>0</v>
      </c>
      <c r="K419" s="2">
        <v>1.1</v>
      </c>
      <c r="L419" s="2">
        <v>126.0512</v>
      </c>
      <c r="M419" s="2">
        <v>97.5705</v>
      </c>
      <c r="N419" s="2">
        <v>7.132</v>
      </c>
      <c r="O419" s="2">
        <v>-4.467</v>
      </c>
      <c r="P419" s="2">
        <v>36.042</v>
      </c>
      <c r="Q419" s="2">
        <v>2.684</v>
      </c>
      <c r="R419" s="6">
        <f t="shared" si="93"/>
        <v>0.071</v>
      </c>
      <c r="S419" s="2">
        <f t="shared" si="82"/>
        <v>1.9800076194808887</v>
      </c>
      <c r="T419" s="2">
        <f t="shared" si="83"/>
        <v>0.03816249675948202</v>
      </c>
      <c r="U419" s="3">
        <f t="shared" si="89"/>
        <v>-4.50065031076879</v>
      </c>
      <c r="V419" s="3">
        <f t="shared" si="90"/>
        <v>36.11976538602328</v>
      </c>
      <c r="W419" s="3">
        <f t="shared" si="91"/>
        <v>2.6854633066702425</v>
      </c>
      <c r="AE419" s="3">
        <f t="shared" si="84"/>
        <v>-4.50065031076879</v>
      </c>
      <c r="AF419" s="3">
        <f t="shared" si="85"/>
        <v>36.11976538602328</v>
      </c>
      <c r="AG419" s="3">
        <f t="shared" si="86"/>
        <v>2.6854633066702425</v>
      </c>
      <c r="AH419" s="2">
        <f t="shared" si="87"/>
        <v>483</v>
      </c>
      <c r="AI419" s="2">
        <f t="shared" si="88"/>
        <v>0</v>
      </c>
      <c r="AL419" s="4">
        <v>418</v>
      </c>
      <c r="AM419" s="4">
        <v>2</v>
      </c>
      <c r="AN419" s="4">
        <v>13</v>
      </c>
      <c r="AO419" s="4">
        <v>7.5</v>
      </c>
    </row>
    <row r="420" spans="1:41" ht="12.75">
      <c r="A420" s="2" t="s">
        <v>45</v>
      </c>
      <c r="B420" s="2">
        <v>-1.631</v>
      </c>
      <c r="C420" s="2">
        <v>29.503</v>
      </c>
      <c r="D420" s="2">
        <v>3.512</v>
      </c>
      <c r="E420" s="2">
        <v>482</v>
      </c>
      <c r="F420" s="2">
        <f t="shared" si="80"/>
        <v>482</v>
      </c>
      <c r="G420" s="2">
        <f t="shared" si="81"/>
        <v>0</v>
      </c>
      <c r="H420" s="2">
        <v>2</v>
      </c>
      <c r="I420" s="2">
        <f t="shared" si="92"/>
        <v>2</v>
      </c>
      <c r="J420" s="2">
        <v>0</v>
      </c>
      <c r="K420" s="2">
        <v>1.1</v>
      </c>
      <c r="L420" s="2">
        <v>138.8269</v>
      </c>
      <c r="M420" s="2">
        <v>98.5643</v>
      </c>
      <c r="N420" s="2">
        <v>8.836</v>
      </c>
      <c r="O420" s="2">
        <v>-6.691</v>
      </c>
      <c r="P420" s="2">
        <v>36.745</v>
      </c>
      <c r="Q420" s="2">
        <v>2.611</v>
      </c>
      <c r="R420" s="6">
        <f t="shared" si="93"/>
        <v>0.099</v>
      </c>
      <c r="S420" s="2">
        <f t="shared" si="82"/>
        <v>2.180687845803224</v>
      </c>
      <c r="T420" s="2">
        <f t="shared" si="83"/>
        <v>0.02255192286379404</v>
      </c>
      <c r="U420" s="3">
        <f t="shared" si="89"/>
        <v>-6.747761208040382</v>
      </c>
      <c r="V420" s="3">
        <f t="shared" si="90"/>
        <v>36.82565761200139</v>
      </c>
      <c r="W420" s="3">
        <f t="shared" si="91"/>
        <v>2.612368125420159</v>
      </c>
      <c r="AE420" s="3">
        <f t="shared" si="84"/>
        <v>-6.747761208040382</v>
      </c>
      <c r="AF420" s="3">
        <f t="shared" si="85"/>
        <v>36.82565761200139</v>
      </c>
      <c r="AG420" s="3">
        <f t="shared" si="86"/>
        <v>2.612368125420159</v>
      </c>
      <c r="AH420" s="2">
        <f t="shared" si="87"/>
        <v>482</v>
      </c>
      <c r="AI420" s="2">
        <f t="shared" si="88"/>
        <v>0</v>
      </c>
      <c r="AL420" s="4">
        <v>419</v>
      </c>
      <c r="AM420" s="4">
        <v>2</v>
      </c>
      <c r="AN420" s="4">
        <v>14</v>
      </c>
      <c r="AO420" s="4">
        <v>19.9</v>
      </c>
    </row>
    <row r="421" spans="1:41" ht="12.75">
      <c r="A421" s="2" t="s">
        <v>45</v>
      </c>
      <c r="B421" s="2">
        <v>-1.631</v>
      </c>
      <c r="C421" s="2">
        <v>29.503</v>
      </c>
      <c r="D421" s="2">
        <v>3.512</v>
      </c>
      <c r="E421" s="2">
        <v>468</v>
      </c>
      <c r="F421" s="2">
        <f t="shared" si="80"/>
        <v>468</v>
      </c>
      <c r="G421" s="2">
        <f t="shared" si="81"/>
        <v>0</v>
      </c>
      <c r="H421" s="2">
        <v>2</v>
      </c>
      <c r="I421" s="2">
        <f t="shared" si="92"/>
        <v>2</v>
      </c>
      <c r="J421" s="2">
        <v>0</v>
      </c>
      <c r="K421" s="2">
        <v>1.1</v>
      </c>
      <c r="L421" s="2">
        <v>172.7328</v>
      </c>
      <c r="M421" s="2">
        <v>102.0659</v>
      </c>
      <c r="N421" s="2">
        <v>12.368</v>
      </c>
      <c r="O421" s="2">
        <v>-12.876</v>
      </c>
      <c r="P421" s="2">
        <v>34.638</v>
      </c>
      <c r="Q421" s="2">
        <v>2.01</v>
      </c>
      <c r="R421" s="6">
        <f t="shared" si="93"/>
        <v>0.083</v>
      </c>
      <c r="S421" s="2">
        <f t="shared" si="82"/>
        <v>2.7132804775699753</v>
      </c>
      <c r="T421" s="2">
        <f t="shared" si="83"/>
        <v>-0.03245108131525587</v>
      </c>
      <c r="U421" s="3">
        <f t="shared" si="89"/>
        <v>-12.95904193921485</v>
      </c>
      <c r="V421" s="3">
        <f t="shared" si="90"/>
        <v>34.675154807512016</v>
      </c>
      <c r="W421" s="3">
        <f t="shared" si="91"/>
        <v>2.009368981722103</v>
      </c>
      <c r="AE421" s="3">
        <f t="shared" si="84"/>
        <v>-12.95904193921485</v>
      </c>
      <c r="AF421" s="3">
        <f t="shared" si="85"/>
        <v>34.675154807512016</v>
      </c>
      <c r="AG421" s="3">
        <f t="shared" si="86"/>
        <v>2.009368981722103</v>
      </c>
      <c r="AH421" s="2">
        <f t="shared" si="87"/>
        <v>468</v>
      </c>
      <c r="AI421" s="2">
        <f t="shared" si="88"/>
        <v>0</v>
      </c>
      <c r="AL421" s="4">
        <v>420</v>
      </c>
      <c r="AM421" s="4">
        <v>2</v>
      </c>
      <c r="AN421" s="4">
        <v>11</v>
      </c>
      <c r="AO421" s="4">
        <v>14.7</v>
      </c>
    </row>
    <row r="422" spans="1:41" ht="12.75">
      <c r="A422" s="2" t="s">
        <v>45</v>
      </c>
      <c r="B422" s="2">
        <v>-1.631</v>
      </c>
      <c r="C422" s="2">
        <v>29.503</v>
      </c>
      <c r="D422" s="2">
        <v>3.512</v>
      </c>
      <c r="E422" s="2">
        <v>467</v>
      </c>
      <c r="F422" s="2">
        <f t="shared" si="80"/>
        <v>467</v>
      </c>
      <c r="G422" s="2">
        <f t="shared" si="81"/>
        <v>0</v>
      </c>
      <c r="H422" s="2">
        <v>2</v>
      </c>
      <c r="I422" s="2">
        <f t="shared" si="92"/>
        <v>2</v>
      </c>
      <c r="J422" s="2">
        <v>0</v>
      </c>
      <c r="K422" s="2">
        <v>1.1</v>
      </c>
      <c r="L422" s="2">
        <v>169.5574</v>
      </c>
      <c r="M422" s="2">
        <v>101.8699</v>
      </c>
      <c r="N422" s="2">
        <v>12.923</v>
      </c>
      <c r="O422" s="2">
        <v>-13.1</v>
      </c>
      <c r="P422" s="2">
        <v>35.448</v>
      </c>
      <c r="Q422" s="2">
        <v>2.032</v>
      </c>
      <c r="R422" s="6">
        <f t="shared" si="93"/>
        <v>0.08</v>
      </c>
      <c r="S422" s="2">
        <f t="shared" si="82"/>
        <v>2.6634014110089304</v>
      </c>
      <c r="T422" s="2">
        <f t="shared" si="83"/>
        <v>-0.029372320514738037</v>
      </c>
      <c r="U422" s="3">
        <f t="shared" si="89"/>
        <v>-13.179331749816553</v>
      </c>
      <c r="V422" s="3">
        <f t="shared" si="90"/>
        <v>35.488662130633884</v>
      </c>
      <c r="W422" s="3">
        <f t="shared" si="91"/>
        <v>2.0313013549051844</v>
      </c>
      <c r="AE422" s="3">
        <f t="shared" si="84"/>
        <v>-13.179331749816553</v>
      </c>
      <c r="AF422" s="3">
        <f t="shared" si="85"/>
        <v>35.488662130633884</v>
      </c>
      <c r="AG422" s="3">
        <f t="shared" si="86"/>
        <v>2.0313013549051844</v>
      </c>
      <c r="AH422" s="2">
        <f t="shared" si="87"/>
        <v>467</v>
      </c>
      <c r="AI422" s="2">
        <f t="shared" si="88"/>
        <v>0</v>
      </c>
      <c r="AL422" s="4">
        <v>421</v>
      </c>
      <c r="AM422" s="4">
        <v>2</v>
      </c>
      <c r="AN422" s="4">
        <v>11</v>
      </c>
      <c r="AO422" s="4">
        <v>12.9</v>
      </c>
    </row>
    <row r="423" spans="1:41" ht="12.75">
      <c r="A423" s="2" t="s">
        <v>45</v>
      </c>
      <c r="B423" s="2">
        <v>-1.631</v>
      </c>
      <c r="C423" s="2">
        <v>29.503</v>
      </c>
      <c r="D423" s="2">
        <v>3.512</v>
      </c>
      <c r="E423" s="2">
        <v>465</v>
      </c>
      <c r="F423" s="2">
        <f t="shared" si="80"/>
        <v>465</v>
      </c>
      <c r="G423" s="2">
        <f t="shared" si="81"/>
        <v>0</v>
      </c>
      <c r="H423" s="2">
        <v>4</v>
      </c>
      <c r="I423" s="2">
        <f t="shared" si="92"/>
        <v>8</v>
      </c>
      <c r="J423" s="2">
        <v>0</v>
      </c>
      <c r="K423" s="2">
        <v>1.1</v>
      </c>
      <c r="L423" s="2">
        <v>179.7469</v>
      </c>
      <c r="M423" s="2">
        <v>100.4604</v>
      </c>
      <c r="N423" s="2">
        <v>17.003</v>
      </c>
      <c r="O423" s="2">
        <v>-17.781</v>
      </c>
      <c r="P423" s="2">
        <v>34.822</v>
      </c>
      <c r="Q423" s="2">
        <v>2.289</v>
      </c>
      <c r="R423" s="6">
        <f t="shared" si="93"/>
        <v>0.09300000000000001</v>
      </c>
      <c r="S423" s="2">
        <f t="shared" si="82"/>
        <v>2.8234577027276964</v>
      </c>
      <c r="T423" s="2">
        <f t="shared" si="83"/>
        <v>-0.00723194628856394</v>
      </c>
      <c r="U423" s="3">
        <f t="shared" si="89"/>
        <v>-17.872030045635665</v>
      </c>
      <c r="V423" s="3">
        <f t="shared" si="90"/>
        <v>34.85150924263087</v>
      </c>
      <c r="W423" s="3">
        <f t="shared" si="91"/>
        <v>2.2887000065461485</v>
      </c>
      <c r="AE423" s="3">
        <f t="shared" si="84"/>
        <v>-17.872030045635665</v>
      </c>
      <c r="AF423" s="3">
        <f t="shared" si="85"/>
        <v>34.85150924263087</v>
      </c>
      <c r="AG423" s="3">
        <f t="shared" si="86"/>
        <v>2.2887000065461485</v>
      </c>
      <c r="AH423" s="2">
        <f t="shared" si="87"/>
        <v>465</v>
      </c>
      <c r="AI423" s="2">
        <f t="shared" si="88"/>
        <v>0</v>
      </c>
      <c r="AL423" s="4">
        <v>422</v>
      </c>
      <c r="AM423" s="4">
        <v>6</v>
      </c>
      <c r="AN423" s="4">
        <v>11</v>
      </c>
      <c r="AO423" s="4">
        <v>22.4</v>
      </c>
    </row>
    <row r="424" spans="1:41" ht="12.75">
      <c r="A424" s="2" t="s">
        <v>45</v>
      </c>
      <c r="B424" s="2">
        <v>-1.631</v>
      </c>
      <c r="C424" s="2">
        <v>29.503</v>
      </c>
      <c r="D424" s="2">
        <v>3.512</v>
      </c>
      <c r="E424" s="2">
        <v>466</v>
      </c>
      <c r="F424" s="2">
        <f t="shared" si="80"/>
        <v>466</v>
      </c>
      <c r="G424" s="2">
        <f t="shared" si="81"/>
        <v>0</v>
      </c>
      <c r="H424" s="2">
        <v>4</v>
      </c>
      <c r="I424" s="2">
        <f t="shared" si="92"/>
        <v>4</v>
      </c>
      <c r="J424" s="2">
        <v>0</v>
      </c>
      <c r="K424" s="2">
        <v>1.1</v>
      </c>
      <c r="L424" s="2">
        <v>171.0912</v>
      </c>
      <c r="M424" s="2">
        <v>100.0884</v>
      </c>
      <c r="N424" s="2">
        <v>15.96</v>
      </c>
      <c r="O424" s="2">
        <v>-15.973</v>
      </c>
      <c r="P424" s="2">
        <v>36.504</v>
      </c>
      <c r="Q424" s="2">
        <v>2.389</v>
      </c>
      <c r="R424" s="6">
        <f t="shared" si="93"/>
        <v>0.111</v>
      </c>
      <c r="S424" s="2">
        <f t="shared" si="82"/>
        <v>2.68749428506931</v>
      </c>
      <c r="T424" s="2">
        <f t="shared" si="83"/>
        <v>-0.0013885839528866573</v>
      </c>
      <c r="U424" s="3">
        <f t="shared" si="89"/>
        <v>-16.068358444917333</v>
      </c>
      <c r="V424" s="3">
        <f t="shared" si="90"/>
        <v>36.55016068521544</v>
      </c>
      <c r="W424" s="3">
        <f t="shared" si="91"/>
        <v>2.389761140849245</v>
      </c>
      <c r="AE424" s="3">
        <f t="shared" si="84"/>
        <v>-16.068358444917333</v>
      </c>
      <c r="AF424" s="3">
        <f t="shared" si="85"/>
        <v>36.55016068521544</v>
      </c>
      <c r="AG424" s="3">
        <f t="shared" si="86"/>
        <v>2.389761140849245</v>
      </c>
      <c r="AH424" s="2">
        <f t="shared" si="87"/>
        <v>466</v>
      </c>
      <c r="AI424" s="2">
        <f t="shared" si="88"/>
        <v>0</v>
      </c>
      <c r="AL424" s="4">
        <v>423</v>
      </c>
      <c r="AM424" s="4">
        <v>2</v>
      </c>
      <c r="AN424" s="4">
        <v>11</v>
      </c>
      <c r="AO424" s="4">
        <v>16.3</v>
      </c>
    </row>
    <row r="425" spans="1:41" ht="12.75">
      <c r="A425" s="2" t="s">
        <v>45</v>
      </c>
      <c r="B425" s="2">
        <v>-1.631</v>
      </c>
      <c r="C425" s="2">
        <v>29.503</v>
      </c>
      <c r="D425" s="2">
        <v>3.512</v>
      </c>
      <c r="E425" s="2">
        <v>463</v>
      </c>
      <c r="F425" s="2">
        <f t="shared" si="80"/>
        <v>463</v>
      </c>
      <c r="G425" s="2">
        <f t="shared" si="81"/>
        <v>0</v>
      </c>
      <c r="H425" s="2">
        <v>2</v>
      </c>
      <c r="I425" s="2">
        <f t="shared" si="92"/>
        <v>2</v>
      </c>
      <c r="J425" s="2">
        <v>0</v>
      </c>
      <c r="K425" s="2">
        <v>1.1</v>
      </c>
      <c r="L425" s="2">
        <v>187.8138</v>
      </c>
      <c r="M425" s="2">
        <v>100.8811</v>
      </c>
      <c r="N425" s="2">
        <v>15.898</v>
      </c>
      <c r="O425" s="2">
        <v>-17.238</v>
      </c>
      <c r="P425" s="2">
        <v>32.528</v>
      </c>
      <c r="Q425" s="2">
        <v>2.191</v>
      </c>
      <c r="R425" s="6">
        <f t="shared" si="93"/>
        <v>0.135</v>
      </c>
      <c r="S425" s="2">
        <f t="shared" si="82"/>
        <v>2.9501722716139134</v>
      </c>
      <c r="T425" s="2">
        <f t="shared" si="83"/>
        <v>-0.013840286435389926</v>
      </c>
      <c r="U425" s="3">
        <f t="shared" si="89"/>
        <v>-17.352470906151677</v>
      </c>
      <c r="V425" s="3">
        <f t="shared" si="90"/>
        <v>32.54971350379959</v>
      </c>
      <c r="W425" s="3">
        <f t="shared" si="91"/>
        <v>2.1910399613526144</v>
      </c>
      <c r="AE425" s="3">
        <f t="shared" si="84"/>
        <v>-17.352470906151677</v>
      </c>
      <c r="AF425" s="3">
        <f t="shared" si="85"/>
        <v>32.54971350379959</v>
      </c>
      <c r="AG425" s="3">
        <f t="shared" si="86"/>
        <v>2.1910399613526144</v>
      </c>
      <c r="AH425" s="2">
        <f t="shared" si="87"/>
        <v>463</v>
      </c>
      <c r="AI425" s="2">
        <f t="shared" si="88"/>
        <v>0</v>
      </c>
      <c r="AL425" s="4">
        <v>424</v>
      </c>
      <c r="AM425" s="4">
        <v>2</v>
      </c>
      <c r="AN425" s="4">
        <v>11</v>
      </c>
      <c r="AO425" s="4">
        <v>13.7</v>
      </c>
    </row>
    <row r="426" spans="1:41" ht="12.75">
      <c r="A426" s="2" t="s">
        <v>45</v>
      </c>
      <c r="B426" s="2">
        <v>-1.631</v>
      </c>
      <c r="C426" s="2">
        <v>29.503</v>
      </c>
      <c r="D426" s="2">
        <v>3.512</v>
      </c>
      <c r="E426" s="2">
        <v>464</v>
      </c>
      <c r="F426" s="2">
        <f t="shared" si="80"/>
        <v>464</v>
      </c>
      <c r="G426" s="2">
        <f t="shared" si="81"/>
        <v>0</v>
      </c>
      <c r="H426" s="2">
        <v>2</v>
      </c>
      <c r="I426" s="2">
        <f t="shared" si="92"/>
        <v>2</v>
      </c>
      <c r="J426" s="2">
        <v>0</v>
      </c>
      <c r="K426" s="2">
        <v>1.1</v>
      </c>
      <c r="L426" s="2">
        <v>186.2531</v>
      </c>
      <c r="M426" s="2">
        <v>101.8356</v>
      </c>
      <c r="N426" s="2">
        <v>14.726</v>
      </c>
      <c r="O426" s="2">
        <v>-16.009</v>
      </c>
      <c r="P426" s="2">
        <v>32.657</v>
      </c>
      <c r="Q426" s="2">
        <v>1.987</v>
      </c>
      <c r="R426" s="6">
        <f t="shared" si="93"/>
        <v>0.08800000000000001</v>
      </c>
      <c r="S426" s="2">
        <f t="shared" si="82"/>
        <v>2.9256568533416254</v>
      </c>
      <c r="T426" s="2">
        <f t="shared" si="83"/>
        <v>-0.028833537374647333</v>
      </c>
      <c r="U426" s="3">
        <f t="shared" si="89"/>
        <v>-16.10080801407585</v>
      </c>
      <c r="V426" s="3">
        <f t="shared" si="90"/>
        <v>32.67703689513738</v>
      </c>
      <c r="W426" s="3">
        <f t="shared" si="91"/>
        <v>1.9861876601714288</v>
      </c>
      <c r="AE426" s="3">
        <f t="shared" si="84"/>
        <v>-16.10080801407585</v>
      </c>
      <c r="AF426" s="3">
        <f t="shared" si="85"/>
        <v>32.67703689513738</v>
      </c>
      <c r="AG426" s="3">
        <f t="shared" si="86"/>
        <v>1.9861876601714288</v>
      </c>
      <c r="AH426" s="2">
        <f t="shared" si="87"/>
        <v>464</v>
      </c>
      <c r="AI426" s="2">
        <f t="shared" si="88"/>
        <v>0</v>
      </c>
      <c r="AL426" s="4">
        <v>425</v>
      </c>
      <c r="AM426" s="4">
        <v>2</v>
      </c>
      <c r="AN426" s="4">
        <v>11</v>
      </c>
      <c r="AO426" s="4">
        <v>8.6</v>
      </c>
    </row>
    <row r="427" spans="1:41" ht="12.75">
      <c r="A427" s="2" t="s">
        <v>45</v>
      </c>
      <c r="B427" s="2">
        <v>-1.631</v>
      </c>
      <c r="C427" s="2">
        <v>29.503</v>
      </c>
      <c r="D427" s="2">
        <v>3.512</v>
      </c>
      <c r="E427" s="2">
        <v>221</v>
      </c>
      <c r="F427" s="2">
        <f t="shared" si="80"/>
        <v>221</v>
      </c>
      <c r="G427" s="2">
        <f t="shared" si="81"/>
        <v>0</v>
      </c>
      <c r="H427" s="2">
        <v>2</v>
      </c>
      <c r="I427" s="2">
        <f t="shared" si="92"/>
        <v>2</v>
      </c>
      <c r="J427" s="2">
        <v>0</v>
      </c>
      <c r="K427" s="2">
        <v>1.1</v>
      </c>
      <c r="L427" s="2">
        <v>384.6064</v>
      </c>
      <c r="M427" s="2">
        <v>99.9953</v>
      </c>
      <c r="N427" s="2">
        <v>10.724</v>
      </c>
      <c r="O427" s="2">
        <v>8.781</v>
      </c>
      <c r="P427" s="2">
        <v>26.935</v>
      </c>
      <c r="Q427" s="2">
        <v>2.412</v>
      </c>
      <c r="R427" s="6">
        <f t="shared" si="93"/>
        <v>0.09300000000000001</v>
      </c>
      <c r="S427" s="2">
        <f t="shared" si="82"/>
        <v>6.0413832038180875</v>
      </c>
      <c r="T427" s="2">
        <f t="shared" si="83"/>
        <v>7.382742735928538E-05</v>
      </c>
      <c r="U427" s="3">
        <f t="shared" si="89"/>
        <v>8.874710343906532</v>
      </c>
      <c r="V427" s="3">
        <f t="shared" si="90"/>
        <v>26.91200216484565</v>
      </c>
      <c r="W427" s="3">
        <f t="shared" si="91"/>
        <v>2.412795158305651</v>
      </c>
      <c r="AE427" s="3">
        <f t="shared" si="84"/>
        <v>8.874710343906532</v>
      </c>
      <c r="AF427" s="3">
        <f t="shared" si="85"/>
        <v>26.91200216484565</v>
      </c>
      <c r="AG427" s="3">
        <f t="shared" si="86"/>
        <v>2.412795158305651</v>
      </c>
      <c r="AH427" s="2">
        <f t="shared" si="87"/>
        <v>221</v>
      </c>
      <c r="AI427" s="2">
        <f t="shared" si="88"/>
        <v>0</v>
      </c>
      <c r="AL427" s="4">
        <v>426</v>
      </c>
      <c r="AM427" s="4">
        <v>6</v>
      </c>
      <c r="AN427" s="4">
        <v>11</v>
      </c>
      <c r="AO427" s="4">
        <v>15.3</v>
      </c>
    </row>
    <row r="428" spans="1:41" ht="12.75">
      <c r="A428" s="2" t="s">
        <v>45</v>
      </c>
      <c r="B428" s="2">
        <v>-1.631</v>
      </c>
      <c r="C428" s="2">
        <v>29.503</v>
      </c>
      <c r="D428" s="2">
        <v>3.512</v>
      </c>
      <c r="E428" s="2">
        <v>224</v>
      </c>
      <c r="F428" s="2">
        <f t="shared" si="80"/>
        <v>224</v>
      </c>
      <c r="G428" s="2">
        <f t="shared" si="81"/>
        <v>0</v>
      </c>
      <c r="H428" s="2">
        <v>2</v>
      </c>
      <c r="I428" s="2">
        <f t="shared" si="92"/>
        <v>2</v>
      </c>
      <c r="J428" s="2">
        <v>0</v>
      </c>
      <c r="K428" s="2">
        <v>1.1</v>
      </c>
      <c r="L428" s="2">
        <v>383.8758</v>
      </c>
      <c r="M428" s="2">
        <v>98.961</v>
      </c>
      <c r="N428" s="2">
        <v>13.148</v>
      </c>
      <c r="O428" s="2">
        <v>11.095</v>
      </c>
      <c r="P428" s="2">
        <v>26.209</v>
      </c>
      <c r="Q428" s="2">
        <v>2.626</v>
      </c>
      <c r="R428" s="6">
        <f t="shared" si="93"/>
        <v>0.128</v>
      </c>
      <c r="S428" s="2">
        <f t="shared" si="82"/>
        <v>6.029906965854525</v>
      </c>
      <c r="T428" s="2">
        <f t="shared" si="83"/>
        <v>0.016320573835398866</v>
      </c>
      <c r="U428" s="3">
        <f t="shared" si="89"/>
        <v>11.20618118028301</v>
      </c>
      <c r="V428" s="3">
        <f t="shared" si="90"/>
        <v>26.180263215844796</v>
      </c>
      <c r="W428" s="3">
        <f t="shared" si="91"/>
        <v>2.6276178491801554</v>
      </c>
      <c r="AE428" s="3">
        <f t="shared" si="84"/>
        <v>11.20618118028301</v>
      </c>
      <c r="AF428" s="3">
        <f t="shared" si="85"/>
        <v>26.180263215844796</v>
      </c>
      <c r="AG428" s="3">
        <f t="shared" si="86"/>
        <v>2.6276178491801554</v>
      </c>
      <c r="AH428" s="2">
        <f t="shared" si="87"/>
        <v>224</v>
      </c>
      <c r="AI428" s="2">
        <f t="shared" si="88"/>
        <v>0</v>
      </c>
      <c r="AL428" s="4">
        <v>427</v>
      </c>
      <c r="AM428" s="4">
        <v>2</v>
      </c>
      <c r="AN428" s="4">
        <v>11</v>
      </c>
      <c r="AO428" s="4">
        <v>27</v>
      </c>
    </row>
    <row r="429" spans="1:41" ht="12.75">
      <c r="A429" s="2" t="s">
        <v>45</v>
      </c>
      <c r="B429" s="2">
        <v>-1.631</v>
      </c>
      <c r="C429" s="2">
        <v>29.503</v>
      </c>
      <c r="D429" s="2">
        <v>3.512</v>
      </c>
      <c r="E429" s="2">
        <v>225</v>
      </c>
      <c r="F429" s="2">
        <f t="shared" si="80"/>
        <v>225</v>
      </c>
      <c r="G429" s="2">
        <f t="shared" si="81"/>
        <v>0</v>
      </c>
      <c r="H429" s="2">
        <v>2</v>
      </c>
      <c r="I429" s="2">
        <f t="shared" si="92"/>
        <v>2</v>
      </c>
      <c r="J429" s="2">
        <v>0</v>
      </c>
      <c r="K429" s="2">
        <v>1.1</v>
      </c>
      <c r="L429" s="2">
        <v>388.1923</v>
      </c>
      <c r="M429" s="2">
        <v>98.9707</v>
      </c>
      <c r="N429" s="2">
        <v>13.214</v>
      </c>
      <c r="O429" s="2">
        <v>11.354</v>
      </c>
      <c r="P429" s="2">
        <v>27.067</v>
      </c>
      <c r="Q429" s="2">
        <v>2.625</v>
      </c>
      <c r="R429" s="6">
        <f t="shared" si="93"/>
        <v>0.08</v>
      </c>
      <c r="S429" s="2">
        <f t="shared" si="82"/>
        <v>6.097710389300626</v>
      </c>
      <c r="T429" s="2">
        <f t="shared" si="83"/>
        <v>0.01616820659169993</v>
      </c>
      <c r="U429" s="3">
        <f t="shared" si="89"/>
        <v>11.44311112917796</v>
      </c>
      <c r="V429" s="3">
        <f t="shared" si="90"/>
        <v>27.049885771044043</v>
      </c>
      <c r="W429" s="3">
        <f t="shared" si="91"/>
        <v>2.626284073849396</v>
      </c>
      <c r="AE429" s="3">
        <f t="shared" si="84"/>
        <v>11.44311112917796</v>
      </c>
      <c r="AF429" s="3">
        <f t="shared" si="85"/>
        <v>27.049885771044043</v>
      </c>
      <c r="AG429" s="3">
        <f t="shared" si="86"/>
        <v>2.626284073849396</v>
      </c>
      <c r="AH429" s="2">
        <f t="shared" si="87"/>
        <v>225</v>
      </c>
      <c r="AI429" s="2">
        <f t="shared" si="88"/>
        <v>0</v>
      </c>
      <c r="AL429" s="4">
        <v>428</v>
      </c>
      <c r="AM429" s="4">
        <v>2</v>
      </c>
      <c r="AN429" s="4">
        <v>11</v>
      </c>
      <c r="AO429" s="4">
        <v>13.9</v>
      </c>
    </row>
    <row r="430" spans="1:41" ht="12.75">
      <c r="A430" s="2" t="s">
        <v>45</v>
      </c>
      <c r="B430" s="2">
        <v>-1.631</v>
      </c>
      <c r="C430" s="2">
        <v>29.503</v>
      </c>
      <c r="D430" s="2">
        <v>3.512</v>
      </c>
      <c r="E430" s="2">
        <v>226</v>
      </c>
      <c r="F430" s="2">
        <f t="shared" si="80"/>
        <v>226</v>
      </c>
      <c r="G430" s="2">
        <f t="shared" si="81"/>
        <v>0</v>
      </c>
      <c r="H430" s="2">
        <v>2</v>
      </c>
      <c r="I430" s="2">
        <f t="shared" si="92"/>
        <v>2</v>
      </c>
      <c r="J430" s="2">
        <v>0</v>
      </c>
      <c r="K430" s="2">
        <v>1.1</v>
      </c>
      <c r="L430" s="2">
        <v>396.4595</v>
      </c>
      <c r="M430" s="2">
        <v>98.6285</v>
      </c>
      <c r="N430" s="2">
        <v>13.828</v>
      </c>
      <c r="O430" s="2">
        <v>12.172</v>
      </c>
      <c r="P430" s="2">
        <v>28.735</v>
      </c>
      <c r="Q430" s="2">
        <v>2.709</v>
      </c>
      <c r="R430" s="6">
        <f t="shared" si="93"/>
        <v>0.091</v>
      </c>
      <c r="S430" s="2">
        <f t="shared" si="82"/>
        <v>6.227571263229414</v>
      </c>
      <c r="T430" s="2">
        <f t="shared" si="83"/>
        <v>0.021543471621991772</v>
      </c>
      <c r="U430" s="3">
        <f t="shared" si="89"/>
        <v>12.267747424966268</v>
      </c>
      <c r="V430" s="3">
        <f t="shared" si="90"/>
        <v>28.729236555355556</v>
      </c>
      <c r="W430" s="3">
        <f t="shared" si="91"/>
        <v>2.71086023440228</v>
      </c>
      <c r="AE430" s="3">
        <f t="shared" si="84"/>
        <v>12.267747424966268</v>
      </c>
      <c r="AF430" s="3">
        <f t="shared" si="85"/>
        <v>28.729236555355556</v>
      </c>
      <c r="AG430" s="3">
        <f t="shared" si="86"/>
        <v>2.71086023440228</v>
      </c>
      <c r="AH430" s="2">
        <f t="shared" si="87"/>
        <v>226</v>
      </c>
      <c r="AI430" s="2">
        <f t="shared" si="88"/>
        <v>0</v>
      </c>
      <c r="AL430" s="4">
        <v>429</v>
      </c>
      <c r="AM430" s="4">
        <v>2</v>
      </c>
      <c r="AN430" s="4">
        <v>11</v>
      </c>
      <c r="AO430" s="4">
        <v>18.9</v>
      </c>
    </row>
    <row r="431" spans="1:41" ht="12.75">
      <c r="A431" s="2" t="s">
        <v>45</v>
      </c>
      <c r="B431" s="2">
        <v>-1.631</v>
      </c>
      <c r="C431" s="2">
        <v>29.503</v>
      </c>
      <c r="D431" s="2">
        <v>3.512</v>
      </c>
      <c r="E431" s="2">
        <v>227</v>
      </c>
      <c r="F431" s="2">
        <f t="shared" si="80"/>
        <v>227</v>
      </c>
      <c r="G431" s="2">
        <f t="shared" si="81"/>
        <v>0</v>
      </c>
      <c r="H431" s="2">
        <v>2</v>
      </c>
      <c r="I431" s="2">
        <f t="shared" si="92"/>
        <v>2</v>
      </c>
      <c r="J431" s="2">
        <v>0</v>
      </c>
      <c r="K431" s="2">
        <v>1.1</v>
      </c>
      <c r="L431" s="2">
        <v>396.2347</v>
      </c>
      <c r="M431" s="2">
        <v>98.6475</v>
      </c>
      <c r="N431" s="2">
        <v>14.905</v>
      </c>
      <c r="O431" s="2">
        <v>13.245</v>
      </c>
      <c r="P431" s="2">
        <v>28.622</v>
      </c>
      <c r="Q431" s="2">
        <v>2.728</v>
      </c>
      <c r="R431" s="6">
        <f t="shared" si="93"/>
        <v>0.079</v>
      </c>
      <c r="S431" s="2">
        <f t="shared" si="82"/>
        <v>6.224040113086778</v>
      </c>
      <c r="T431" s="2">
        <f t="shared" si="83"/>
        <v>0.02124502031990083</v>
      </c>
      <c r="U431" s="3">
        <f t="shared" si="89"/>
        <v>13.333903263085547</v>
      </c>
      <c r="V431" s="3">
        <f t="shared" si="90"/>
        <v>28.616864371246194</v>
      </c>
      <c r="W431" s="3">
        <f t="shared" si="91"/>
        <v>2.7294723230106293</v>
      </c>
      <c r="AE431" s="3">
        <f t="shared" si="84"/>
        <v>13.333903263085547</v>
      </c>
      <c r="AF431" s="3">
        <f t="shared" si="85"/>
        <v>28.616864371246194</v>
      </c>
      <c r="AG431" s="3">
        <f t="shared" si="86"/>
        <v>2.7294723230106293</v>
      </c>
      <c r="AH431" s="2">
        <f t="shared" si="87"/>
        <v>227</v>
      </c>
      <c r="AI431" s="2">
        <f t="shared" si="88"/>
        <v>0</v>
      </c>
      <c r="AL431" s="4">
        <v>430</v>
      </c>
      <c r="AM431" s="4">
        <v>6</v>
      </c>
      <c r="AN431" s="4">
        <v>11</v>
      </c>
      <c r="AO431" s="4">
        <v>13.3</v>
      </c>
    </row>
    <row r="432" spans="1:41" ht="12.75">
      <c r="A432" s="2" t="s">
        <v>45</v>
      </c>
      <c r="B432" s="2">
        <v>-1.631</v>
      </c>
      <c r="C432" s="2">
        <v>29.503</v>
      </c>
      <c r="D432" s="2">
        <v>3.512</v>
      </c>
      <c r="E432" s="2">
        <v>228</v>
      </c>
      <c r="F432" s="2">
        <f t="shared" si="80"/>
        <v>228</v>
      </c>
      <c r="G432" s="2">
        <f t="shared" si="81"/>
        <v>0</v>
      </c>
      <c r="H432" s="2">
        <v>2</v>
      </c>
      <c r="I432" s="2">
        <f t="shared" si="92"/>
        <v>2</v>
      </c>
      <c r="J432" s="2">
        <v>0</v>
      </c>
      <c r="K432" s="2">
        <v>1.1</v>
      </c>
      <c r="L432" s="2">
        <v>392.1161</v>
      </c>
      <c r="M432" s="2">
        <v>98.4487</v>
      </c>
      <c r="N432" s="2">
        <v>15.42</v>
      </c>
      <c r="O432" s="2">
        <v>13.666</v>
      </c>
      <c r="P432" s="2">
        <v>27.599</v>
      </c>
      <c r="Q432" s="2">
        <v>2.787</v>
      </c>
      <c r="R432" s="6">
        <f t="shared" si="93"/>
        <v>0.13699999999999998</v>
      </c>
      <c r="S432" s="2">
        <f t="shared" si="82"/>
        <v>6.159345295571404</v>
      </c>
      <c r="T432" s="2">
        <f t="shared" si="83"/>
        <v>0.024367763417568966</v>
      </c>
      <c r="U432" s="3">
        <f t="shared" si="89"/>
        <v>13.78392254663049</v>
      </c>
      <c r="V432" s="3">
        <f t="shared" si="90"/>
        <v>27.584196623370094</v>
      </c>
      <c r="W432" s="3">
        <f t="shared" si="91"/>
        <v>2.789382753553851</v>
      </c>
      <c r="AE432" s="3">
        <f t="shared" si="84"/>
        <v>13.78392254663049</v>
      </c>
      <c r="AF432" s="3">
        <f t="shared" si="85"/>
        <v>27.584196623370094</v>
      </c>
      <c r="AG432" s="3">
        <f t="shared" si="86"/>
        <v>2.789382753553851</v>
      </c>
      <c r="AH432" s="2">
        <f t="shared" si="87"/>
        <v>228</v>
      </c>
      <c r="AI432" s="2">
        <f t="shared" si="88"/>
        <v>0</v>
      </c>
      <c r="AL432" s="4">
        <v>431</v>
      </c>
      <c r="AM432" s="4">
        <v>2</v>
      </c>
      <c r="AN432" s="4">
        <v>11</v>
      </c>
      <c r="AO432" s="4">
        <v>9.9</v>
      </c>
    </row>
    <row r="433" spans="1:41" ht="12.75">
      <c r="A433" s="2" t="s">
        <v>45</v>
      </c>
      <c r="B433" s="2">
        <v>-1.631</v>
      </c>
      <c r="C433" s="2">
        <v>29.503</v>
      </c>
      <c r="D433" s="2">
        <v>3.512</v>
      </c>
      <c r="E433" s="2">
        <v>229</v>
      </c>
      <c r="F433" s="2">
        <f t="shared" si="80"/>
        <v>229</v>
      </c>
      <c r="G433" s="2">
        <f t="shared" si="81"/>
        <v>0</v>
      </c>
      <c r="H433" s="2">
        <v>1</v>
      </c>
      <c r="I433" s="2">
        <f t="shared" si="92"/>
        <v>1</v>
      </c>
      <c r="J433" s="2">
        <v>0</v>
      </c>
      <c r="K433" s="2">
        <v>1.1</v>
      </c>
      <c r="L433" s="2">
        <v>393.166</v>
      </c>
      <c r="M433" s="2">
        <v>97.5578</v>
      </c>
      <c r="N433" s="2">
        <v>16.465</v>
      </c>
      <c r="O433" s="2">
        <v>14.726</v>
      </c>
      <c r="P433" s="2">
        <v>27.74</v>
      </c>
      <c r="Q433" s="2">
        <v>3.043</v>
      </c>
      <c r="R433" s="6">
        <f t="shared" si="93"/>
        <v>0.218</v>
      </c>
      <c r="S433" s="2">
        <f t="shared" si="82"/>
        <v>6.175837086206424</v>
      </c>
      <c r="T433" s="2">
        <f t="shared" si="83"/>
        <v>0.03836198789298484</v>
      </c>
      <c r="U433" s="3">
        <f t="shared" si="89"/>
        <v>14.88514706139103</v>
      </c>
      <c r="V433" s="3">
        <f t="shared" si="90"/>
        <v>27.72317906540518</v>
      </c>
      <c r="W433" s="3">
        <f t="shared" si="91"/>
        <v>3.0476556509613673</v>
      </c>
      <c r="AE433" s="3">
        <f t="shared" si="84"/>
        <v>14.88514706139103</v>
      </c>
      <c r="AF433" s="3">
        <f t="shared" si="85"/>
        <v>27.72317906540518</v>
      </c>
      <c r="AG433" s="3">
        <f t="shared" si="86"/>
        <v>3.0476556509613673</v>
      </c>
      <c r="AH433" s="2">
        <f t="shared" si="87"/>
        <v>229</v>
      </c>
      <c r="AI433" s="2">
        <f t="shared" si="88"/>
        <v>0</v>
      </c>
      <c r="AL433" s="4">
        <v>432</v>
      </c>
      <c r="AM433" s="4">
        <v>2</v>
      </c>
      <c r="AN433" s="4">
        <v>11</v>
      </c>
      <c r="AO433" s="4">
        <v>16.6</v>
      </c>
    </row>
    <row r="434" spans="1:41" ht="12.75">
      <c r="A434" s="2" t="s">
        <v>45</v>
      </c>
      <c r="B434" s="2">
        <v>-1.631</v>
      </c>
      <c r="C434" s="2">
        <v>29.503</v>
      </c>
      <c r="D434" s="2">
        <v>3.512</v>
      </c>
      <c r="E434" s="2">
        <v>234</v>
      </c>
      <c r="F434" s="2">
        <f t="shared" si="80"/>
        <v>234</v>
      </c>
      <c r="G434" s="2">
        <f t="shared" si="81"/>
        <v>0</v>
      </c>
      <c r="H434" s="2">
        <v>2</v>
      </c>
      <c r="I434" s="2">
        <f t="shared" si="92"/>
        <v>2</v>
      </c>
      <c r="J434" s="2">
        <v>0</v>
      </c>
      <c r="K434" s="2">
        <v>1.1</v>
      </c>
      <c r="L434" s="2">
        <v>386.4546</v>
      </c>
      <c r="M434" s="2">
        <v>98.0911</v>
      </c>
      <c r="N434" s="2">
        <v>17.349</v>
      </c>
      <c r="O434" s="2">
        <v>15.319</v>
      </c>
      <c r="P434" s="2">
        <v>25.841</v>
      </c>
      <c r="Q434" s="2">
        <v>2.932</v>
      </c>
      <c r="R434" s="6">
        <f t="shared" si="93"/>
        <v>0.16899999999999998</v>
      </c>
      <c r="S434" s="2">
        <f t="shared" si="82"/>
        <v>6.070414661529911</v>
      </c>
      <c r="T434" s="2">
        <f t="shared" si="83"/>
        <v>0.029984931082187583</v>
      </c>
      <c r="U434" s="3">
        <f t="shared" si="89"/>
        <v>15.450558100978835</v>
      </c>
      <c r="V434" s="3">
        <f t="shared" si="90"/>
        <v>25.812688596608588</v>
      </c>
      <c r="W434" s="3">
        <f t="shared" si="91"/>
        <v>2.9346639669500885</v>
      </c>
      <c r="AE434" s="3">
        <f t="shared" si="84"/>
        <v>15.450558100978835</v>
      </c>
      <c r="AF434" s="3">
        <f t="shared" si="85"/>
        <v>25.812688596608588</v>
      </c>
      <c r="AG434" s="3">
        <f t="shared" si="86"/>
        <v>2.9346639669500885</v>
      </c>
      <c r="AH434" s="2">
        <f t="shared" si="87"/>
        <v>234</v>
      </c>
      <c r="AI434" s="2">
        <f t="shared" si="88"/>
        <v>0</v>
      </c>
      <c r="AL434" s="4">
        <v>433</v>
      </c>
      <c r="AM434" s="4">
        <v>4</v>
      </c>
      <c r="AN434" s="4">
        <v>11</v>
      </c>
      <c r="AO434" s="4">
        <v>6.7</v>
      </c>
    </row>
    <row r="435" spans="1:41" ht="12.75">
      <c r="A435" s="2" t="s">
        <v>45</v>
      </c>
      <c r="B435" s="2">
        <v>-1.631</v>
      </c>
      <c r="C435" s="2">
        <v>29.503</v>
      </c>
      <c r="D435" s="2">
        <v>3.512</v>
      </c>
      <c r="E435" s="2">
        <v>233</v>
      </c>
      <c r="F435" s="1">
        <f t="shared" si="80"/>
        <v>233</v>
      </c>
      <c r="G435" s="2">
        <f t="shared" si="81"/>
        <v>0</v>
      </c>
      <c r="H435" s="2">
        <v>2</v>
      </c>
      <c r="I435" s="2">
        <f t="shared" si="92"/>
        <v>3</v>
      </c>
      <c r="J435" s="2">
        <v>0</v>
      </c>
      <c r="K435" s="2">
        <v>1.1</v>
      </c>
      <c r="L435" s="2">
        <v>389.7559</v>
      </c>
      <c r="M435" s="2">
        <v>97.7027</v>
      </c>
      <c r="N435" s="2">
        <v>18.571</v>
      </c>
      <c r="O435" s="2">
        <v>16.687</v>
      </c>
      <c r="P435" s="2">
        <v>26.53</v>
      </c>
      <c r="Q435" s="2">
        <v>3.082</v>
      </c>
      <c r="R435" s="6">
        <f t="shared" si="93"/>
        <v>0.138</v>
      </c>
      <c r="S435" s="2">
        <f t="shared" si="82"/>
        <v>6.1222713606663905</v>
      </c>
      <c r="T435" s="2">
        <f t="shared" si="83"/>
        <v>0.03608590401545908</v>
      </c>
      <c r="U435" s="3">
        <f t="shared" si="89"/>
        <v>16.805538323781473</v>
      </c>
      <c r="V435" s="3">
        <f t="shared" si="90"/>
        <v>26.510429992032698</v>
      </c>
      <c r="W435" s="3">
        <f t="shared" si="91"/>
        <v>3.084495275624384</v>
      </c>
      <c r="AE435" s="3">
        <f t="shared" si="84"/>
        <v>16.805538323781473</v>
      </c>
      <c r="AF435" s="3">
        <f t="shared" si="85"/>
        <v>26.510429992032698</v>
      </c>
      <c r="AG435" s="3">
        <f t="shared" si="86"/>
        <v>3.084495275624384</v>
      </c>
      <c r="AH435" s="2">
        <f t="shared" si="87"/>
        <v>233</v>
      </c>
      <c r="AI435" s="2">
        <f t="shared" si="88"/>
        <v>0</v>
      </c>
      <c r="AL435" s="4">
        <v>434</v>
      </c>
      <c r="AM435" s="4">
        <v>8</v>
      </c>
      <c r="AN435" s="4">
        <v>11</v>
      </c>
      <c r="AO435" s="4">
        <v>5.1</v>
      </c>
    </row>
    <row r="436" spans="1:41" ht="12.75">
      <c r="A436" s="2" t="s">
        <v>45</v>
      </c>
      <c r="B436" s="2">
        <v>-1.631</v>
      </c>
      <c r="C436" s="2">
        <v>29.503</v>
      </c>
      <c r="D436" s="2">
        <v>3.512</v>
      </c>
      <c r="E436" s="2">
        <v>209</v>
      </c>
      <c r="F436" s="2">
        <f t="shared" si="80"/>
        <v>209</v>
      </c>
      <c r="G436" s="2">
        <f t="shared" si="81"/>
        <v>0</v>
      </c>
      <c r="H436" s="2">
        <v>4</v>
      </c>
      <c r="I436" s="2">
        <f t="shared" si="92"/>
        <v>3</v>
      </c>
      <c r="J436" s="2">
        <v>0</v>
      </c>
      <c r="K436" s="2">
        <v>1.1</v>
      </c>
      <c r="L436" s="2">
        <v>373.9092</v>
      </c>
      <c r="M436" s="2">
        <v>100.6401</v>
      </c>
      <c r="N436" s="2">
        <v>15.879</v>
      </c>
      <c r="O436" s="2">
        <v>12.932</v>
      </c>
      <c r="P436" s="2">
        <v>23.176</v>
      </c>
      <c r="Q436" s="2">
        <v>2.252</v>
      </c>
      <c r="R436" s="6">
        <f t="shared" si="93"/>
        <v>0.133</v>
      </c>
      <c r="S436" s="2">
        <f t="shared" si="82"/>
        <v>5.873351979148184</v>
      </c>
      <c r="T436" s="2">
        <f t="shared" si="83"/>
        <v>-0.010054667287814345</v>
      </c>
      <c r="U436" s="3">
        <f t="shared" si="89"/>
        <v>13.039127031382728</v>
      </c>
      <c r="V436" s="3">
        <f t="shared" si="90"/>
        <v>23.129811794792946</v>
      </c>
      <c r="W436" s="3">
        <f t="shared" si="91"/>
        <v>2.251676004155397</v>
      </c>
      <c r="AE436" s="3">
        <f t="shared" si="84"/>
        <v>13.039127031382728</v>
      </c>
      <c r="AF436" s="3">
        <f t="shared" si="85"/>
        <v>23.129811794792946</v>
      </c>
      <c r="AG436" s="3">
        <f t="shared" si="86"/>
        <v>2.251676004155397</v>
      </c>
      <c r="AH436" s="2">
        <f t="shared" si="87"/>
        <v>209</v>
      </c>
      <c r="AI436" s="2">
        <f t="shared" si="88"/>
        <v>0</v>
      </c>
      <c r="AL436" s="4">
        <v>435</v>
      </c>
      <c r="AM436" s="4">
        <v>2</v>
      </c>
      <c r="AN436" s="4">
        <v>11</v>
      </c>
      <c r="AO436" s="4">
        <v>7.3</v>
      </c>
    </row>
    <row r="437" spans="1:41" ht="12.75">
      <c r="A437" s="2" t="s">
        <v>45</v>
      </c>
      <c r="B437" s="2">
        <v>-1.631</v>
      </c>
      <c r="C437" s="2">
        <v>29.503</v>
      </c>
      <c r="D437" s="2">
        <v>3.512</v>
      </c>
      <c r="E437" s="2">
        <v>207</v>
      </c>
      <c r="F437" s="2">
        <f t="shared" si="80"/>
        <v>207</v>
      </c>
      <c r="G437" s="2">
        <f t="shared" si="81"/>
        <v>0</v>
      </c>
      <c r="H437" s="2">
        <v>4</v>
      </c>
      <c r="I437" s="2">
        <f t="shared" si="92"/>
        <v>3</v>
      </c>
      <c r="J437" s="2">
        <v>0</v>
      </c>
      <c r="K437" s="2">
        <v>1.1</v>
      </c>
      <c r="L437" s="2">
        <v>370.3025</v>
      </c>
      <c r="M437" s="2">
        <v>101.2478</v>
      </c>
      <c r="N437" s="2">
        <v>16.523</v>
      </c>
      <c r="O437" s="2">
        <v>13.124</v>
      </c>
      <c r="P437" s="2">
        <v>22.073</v>
      </c>
      <c r="Q437" s="2">
        <v>2.088</v>
      </c>
      <c r="R437" s="6">
        <f t="shared" si="93"/>
        <v>0.13699999999999998</v>
      </c>
      <c r="S437" s="2">
        <f t="shared" si="82"/>
        <v>5.816698068029672</v>
      </c>
      <c r="T437" s="2">
        <f t="shared" si="83"/>
        <v>-0.019600396565746747</v>
      </c>
      <c r="U437" s="3">
        <f t="shared" si="89"/>
        <v>13.229561733436508</v>
      </c>
      <c r="V437" s="3">
        <f t="shared" si="90"/>
        <v>22.019895868119697</v>
      </c>
      <c r="W437" s="3">
        <f t="shared" si="91"/>
        <v>2.0868208422927084</v>
      </c>
      <c r="AE437" s="3">
        <f t="shared" si="84"/>
        <v>13.229561733436508</v>
      </c>
      <c r="AF437" s="3">
        <f t="shared" si="85"/>
        <v>22.019895868119697</v>
      </c>
      <c r="AG437" s="3">
        <f t="shared" si="86"/>
        <v>2.0868208422927084</v>
      </c>
      <c r="AH437" s="2">
        <f t="shared" si="87"/>
        <v>207</v>
      </c>
      <c r="AI437" s="2">
        <f t="shared" si="88"/>
        <v>0</v>
      </c>
      <c r="AL437" s="4">
        <v>436</v>
      </c>
      <c r="AM437" s="4">
        <v>2</v>
      </c>
      <c r="AN437" s="4">
        <v>11</v>
      </c>
      <c r="AO437" s="4">
        <v>15.6</v>
      </c>
    </row>
    <row r="438" spans="1:41" ht="12.75">
      <c r="A438" s="2" t="s">
        <v>45</v>
      </c>
      <c r="B438" s="2">
        <v>-1.631</v>
      </c>
      <c r="C438" s="2">
        <v>29.503</v>
      </c>
      <c r="D438" s="2">
        <v>3.512</v>
      </c>
      <c r="E438" s="2">
        <v>208</v>
      </c>
      <c r="F438" s="2">
        <f t="shared" si="80"/>
        <v>208</v>
      </c>
      <c r="G438" s="2">
        <f t="shared" si="81"/>
        <v>0</v>
      </c>
      <c r="H438" s="2">
        <v>4</v>
      </c>
      <c r="I438" s="2">
        <f t="shared" si="92"/>
        <v>3</v>
      </c>
      <c r="J438" s="2">
        <v>0</v>
      </c>
      <c r="K438" s="2">
        <v>1.1</v>
      </c>
      <c r="L438" s="2">
        <v>370.6101</v>
      </c>
      <c r="M438" s="2">
        <v>100.4377</v>
      </c>
      <c r="N438" s="2">
        <v>16.934</v>
      </c>
      <c r="O438" s="2">
        <v>13.529</v>
      </c>
      <c r="P438" s="2">
        <v>21.96</v>
      </c>
      <c r="Q438" s="2">
        <v>2.295</v>
      </c>
      <c r="R438" s="6">
        <f t="shared" si="93"/>
        <v>0.128</v>
      </c>
      <c r="S438" s="2">
        <f t="shared" si="82"/>
        <v>5.8215298375308935</v>
      </c>
      <c r="T438" s="2">
        <f t="shared" si="83"/>
        <v>-0.006875375522381599</v>
      </c>
      <c r="U438" s="3">
        <f t="shared" si="89"/>
        <v>13.63199199545925</v>
      </c>
      <c r="V438" s="3">
        <f t="shared" si="90"/>
        <v>21.90947374072588</v>
      </c>
      <c r="W438" s="3">
        <f t="shared" si="91"/>
        <v>2.2951332876059105</v>
      </c>
      <c r="AE438" s="3">
        <f t="shared" si="84"/>
        <v>13.63199199545925</v>
      </c>
      <c r="AF438" s="3">
        <f t="shared" si="85"/>
        <v>21.90947374072588</v>
      </c>
      <c r="AG438" s="3">
        <f t="shared" si="86"/>
        <v>2.2951332876059105</v>
      </c>
      <c r="AH438" s="2">
        <f t="shared" si="87"/>
        <v>208</v>
      </c>
      <c r="AI438" s="2">
        <f t="shared" si="88"/>
        <v>0</v>
      </c>
      <c r="AL438" s="4">
        <v>437</v>
      </c>
      <c r="AM438" s="4">
        <v>2</v>
      </c>
      <c r="AN438" s="4">
        <v>11</v>
      </c>
      <c r="AO438" s="4">
        <v>12.3</v>
      </c>
    </row>
    <row r="439" spans="1:41" ht="12.75">
      <c r="A439" s="2" t="s">
        <v>45</v>
      </c>
      <c r="B439" s="2">
        <v>-1.631</v>
      </c>
      <c r="C439" s="2">
        <v>29.503</v>
      </c>
      <c r="D439" s="2">
        <v>3.512</v>
      </c>
      <c r="E439" s="2">
        <v>206</v>
      </c>
      <c r="F439" s="2">
        <f t="shared" si="80"/>
        <v>206</v>
      </c>
      <c r="G439" s="2">
        <f t="shared" si="81"/>
        <v>0</v>
      </c>
      <c r="H439" s="2">
        <v>4</v>
      </c>
      <c r="I439" s="2">
        <f t="shared" si="92"/>
        <v>3</v>
      </c>
      <c r="J439" s="2">
        <v>0</v>
      </c>
      <c r="K439" s="2">
        <v>1.1</v>
      </c>
      <c r="L439" s="2">
        <v>372.2063</v>
      </c>
      <c r="M439" s="2">
        <v>100.7075</v>
      </c>
      <c r="N439" s="2">
        <v>19.024</v>
      </c>
      <c r="O439" s="2">
        <v>15.607</v>
      </c>
      <c r="P439" s="2">
        <v>21.459</v>
      </c>
      <c r="Q439" s="2">
        <v>2.2</v>
      </c>
      <c r="R439" s="6">
        <f t="shared" si="93"/>
        <v>0.11699999999999999</v>
      </c>
      <c r="S439" s="2">
        <f t="shared" si="82"/>
        <v>5.846602888499193</v>
      </c>
      <c r="T439" s="2">
        <f t="shared" si="83"/>
        <v>-0.011113384012074068</v>
      </c>
      <c r="U439" s="3">
        <f t="shared" si="89"/>
        <v>15.70584023438105</v>
      </c>
      <c r="V439" s="3">
        <f t="shared" si="90"/>
        <v>21.41341913110699</v>
      </c>
      <c r="W439" s="3">
        <f t="shared" si="91"/>
        <v>2.1999332149519866</v>
      </c>
      <c r="AE439" s="3">
        <f t="shared" si="84"/>
        <v>15.70584023438105</v>
      </c>
      <c r="AF439" s="3">
        <f t="shared" si="85"/>
        <v>21.41341913110699</v>
      </c>
      <c r="AG439" s="3">
        <f t="shared" si="86"/>
        <v>2.1999332149519866</v>
      </c>
      <c r="AH439" s="2">
        <f t="shared" si="87"/>
        <v>206</v>
      </c>
      <c r="AI439" s="2">
        <f t="shared" si="88"/>
        <v>0</v>
      </c>
      <c r="AL439" s="4">
        <v>438</v>
      </c>
      <c r="AM439" s="4">
        <v>2</v>
      </c>
      <c r="AN439" s="4">
        <v>11</v>
      </c>
      <c r="AO439" s="4">
        <v>15.3</v>
      </c>
    </row>
    <row r="440" spans="1:41" ht="12.75">
      <c r="A440" s="2" t="s">
        <v>45</v>
      </c>
      <c r="B440" s="2">
        <v>-1.631</v>
      </c>
      <c r="C440" s="2">
        <v>29.503</v>
      </c>
      <c r="D440" s="2">
        <v>3.512</v>
      </c>
      <c r="E440" s="2">
        <v>235</v>
      </c>
      <c r="F440" s="2">
        <f t="shared" si="80"/>
        <v>235</v>
      </c>
      <c r="G440" s="2">
        <f t="shared" si="81"/>
        <v>0</v>
      </c>
      <c r="H440" s="2">
        <v>3</v>
      </c>
      <c r="I440" s="2">
        <f t="shared" si="92"/>
        <v>3</v>
      </c>
      <c r="J440" s="2">
        <v>0</v>
      </c>
      <c r="K440" s="2">
        <v>1.1</v>
      </c>
      <c r="L440" s="2">
        <v>375</v>
      </c>
      <c r="M440" s="2">
        <v>99.3718</v>
      </c>
      <c r="N440" s="2">
        <v>18.154</v>
      </c>
      <c r="O440" s="2">
        <v>15.14</v>
      </c>
      <c r="P440" s="2">
        <v>22.556</v>
      </c>
      <c r="Q440" s="2">
        <v>2.591</v>
      </c>
      <c r="R440" s="6">
        <f t="shared" si="93"/>
        <v>0.139</v>
      </c>
      <c r="S440" s="2">
        <f t="shared" si="82"/>
        <v>5.8904862254808625</v>
      </c>
      <c r="T440" s="2">
        <f t="shared" si="83"/>
        <v>0.009867742524925616</v>
      </c>
      <c r="U440" s="3">
        <f t="shared" si="89"/>
        <v>15.25069069911282</v>
      </c>
      <c r="V440" s="3">
        <f t="shared" si="90"/>
        <v>22.510374756639738</v>
      </c>
      <c r="W440" s="3">
        <f t="shared" si="91"/>
        <v>2.5918218875900907</v>
      </c>
      <c r="AE440" s="3">
        <f t="shared" si="84"/>
        <v>15.25069069911282</v>
      </c>
      <c r="AF440" s="3">
        <f t="shared" si="85"/>
        <v>22.510374756639738</v>
      </c>
      <c r="AG440" s="3">
        <f t="shared" si="86"/>
        <v>2.5918218875900907</v>
      </c>
      <c r="AH440" s="2">
        <f t="shared" si="87"/>
        <v>235</v>
      </c>
      <c r="AI440" s="2">
        <f t="shared" si="88"/>
        <v>0</v>
      </c>
      <c r="AL440" s="4">
        <v>439</v>
      </c>
      <c r="AM440" s="4">
        <v>1</v>
      </c>
      <c r="AN440" s="4">
        <v>11</v>
      </c>
      <c r="AO440" s="4">
        <v>14.1</v>
      </c>
    </row>
    <row r="441" spans="1:41" ht="12.75">
      <c r="A441" s="2" t="s">
        <v>46</v>
      </c>
      <c r="B441" s="2">
        <v>17.195</v>
      </c>
      <c r="C441" s="2">
        <v>23.132</v>
      </c>
      <c r="D441" s="2">
        <v>4.152</v>
      </c>
      <c r="E441" s="2">
        <v>174</v>
      </c>
      <c r="F441" s="2">
        <f t="shared" si="80"/>
        <v>174</v>
      </c>
      <c r="G441" s="2">
        <f t="shared" si="81"/>
        <v>0</v>
      </c>
      <c r="H441" s="2">
        <v>2</v>
      </c>
      <c r="I441" s="2">
        <f t="shared" si="92"/>
        <v>2</v>
      </c>
      <c r="J441" s="2">
        <v>0</v>
      </c>
      <c r="K441" s="2">
        <v>1.1</v>
      </c>
      <c r="L441" s="2">
        <v>276.7719</v>
      </c>
      <c r="M441" s="2">
        <v>120.9933</v>
      </c>
      <c r="N441" s="2">
        <v>5.775</v>
      </c>
      <c r="O441" s="2">
        <v>15.245</v>
      </c>
      <c r="P441" s="2">
        <v>18.027</v>
      </c>
      <c r="Q441" s="2">
        <v>1.182</v>
      </c>
      <c r="R441" s="6">
        <f t="shared" si="93"/>
        <v>0.218</v>
      </c>
      <c r="S441" s="2">
        <f t="shared" si="82"/>
        <v>4.347522838800445</v>
      </c>
      <c r="T441" s="2">
        <f t="shared" si="83"/>
        <v>-0.32976198527303335</v>
      </c>
      <c r="U441" s="3">
        <f t="shared" si="89"/>
        <v>15.19169132092792</v>
      </c>
      <c r="V441" s="3">
        <f t="shared" si="90"/>
        <v>17.887306188601173</v>
      </c>
      <c r="W441" s="3">
        <f t="shared" si="91"/>
        <v>1.1466557870268446</v>
      </c>
      <c r="AE441" s="3">
        <f t="shared" si="84"/>
        <v>15.19169132092792</v>
      </c>
      <c r="AF441" s="3">
        <f t="shared" si="85"/>
        <v>17.887306188601173</v>
      </c>
      <c r="AG441" s="3">
        <f t="shared" si="86"/>
        <v>1.1466557870268446</v>
      </c>
      <c r="AH441" s="2">
        <f t="shared" si="87"/>
        <v>174</v>
      </c>
      <c r="AI441" s="2">
        <f t="shared" si="88"/>
        <v>0</v>
      </c>
      <c r="AL441" s="4">
        <v>440</v>
      </c>
      <c r="AM441" s="4">
        <v>2</v>
      </c>
      <c r="AN441" s="4">
        <v>11</v>
      </c>
      <c r="AO441" s="4">
        <v>29</v>
      </c>
    </row>
    <row r="442" spans="1:41" ht="12.75">
      <c r="A442" s="2" t="s">
        <v>46</v>
      </c>
      <c r="B442" s="2">
        <v>17.195</v>
      </c>
      <c r="C442" s="2">
        <v>23.132</v>
      </c>
      <c r="D442" s="2">
        <v>4.152</v>
      </c>
      <c r="E442" s="2">
        <v>169</v>
      </c>
      <c r="F442" s="2">
        <f t="shared" si="80"/>
        <v>169</v>
      </c>
      <c r="G442" s="2">
        <f t="shared" si="81"/>
        <v>0</v>
      </c>
      <c r="H442" s="2">
        <v>2</v>
      </c>
      <c r="I442" s="2">
        <f t="shared" si="92"/>
        <v>2</v>
      </c>
      <c r="J442" s="2">
        <v>0</v>
      </c>
      <c r="K442" s="2">
        <v>1.1</v>
      </c>
      <c r="L442" s="2">
        <v>257.7675</v>
      </c>
      <c r="M442" s="2">
        <v>114.1266</v>
      </c>
      <c r="N442" s="2">
        <v>13.447</v>
      </c>
      <c r="O442" s="2">
        <v>9.117</v>
      </c>
      <c r="P442" s="2">
        <v>12.796</v>
      </c>
      <c r="Q442" s="2">
        <v>0.092</v>
      </c>
      <c r="R442" s="6">
        <f t="shared" si="93"/>
        <v>0.11199999999999999</v>
      </c>
      <c r="S442" s="2">
        <f t="shared" si="82"/>
        <v>4.049002421671035</v>
      </c>
      <c r="T442" s="2">
        <f t="shared" si="83"/>
        <v>-0.22190011390100794</v>
      </c>
      <c r="U442" s="3">
        <f t="shared" si="89"/>
        <v>9.053845993773258</v>
      </c>
      <c r="V442" s="3">
        <f t="shared" si="90"/>
        <v>12.715264874064907</v>
      </c>
      <c r="W442" s="3">
        <f t="shared" si="91"/>
        <v>0.0802119010077913</v>
      </c>
      <c r="AE442" s="3">
        <f t="shared" si="84"/>
        <v>9.053845993773258</v>
      </c>
      <c r="AF442" s="3">
        <f t="shared" si="85"/>
        <v>12.715264874064907</v>
      </c>
      <c r="AG442" s="3">
        <f t="shared" si="86"/>
        <v>0.0802119010077913</v>
      </c>
      <c r="AH442" s="2">
        <f t="shared" si="87"/>
        <v>169</v>
      </c>
      <c r="AI442" s="2">
        <f t="shared" si="88"/>
        <v>0</v>
      </c>
      <c r="AL442" s="4">
        <v>441</v>
      </c>
      <c r="AM442" s="4">
        <v>2</v>
      </c>
      <c r="AN442" s="4">
        <v>11</v>
      </c>
      <c r="AO442" s="4">
        <v>20.3</v>
      </c>
    </row>
    <row r="443" spans="1:41" ht="12.75">
      <c r="A443" s="2" t="s">
        <v>46</v>
      </c>
      <c r="B443" s="2">
        <v>17.195</v>
      </c>
      <c r="C443" s="2">
        <v>23.132</v>
      </c>
      <c r="D443" s="2">
        <v>4.152</v>
      </c>
      <c r="E443" s="2">
        <v>161</v>
      </c>
      <c r="F443" s="2">
        <f t="shared" si="80"/>
        <v>161</v>
      </c>
      <c r="G443" s="2">
        <f t="shared" si="81"/>
        <v>0</v>
      </c>
      <c r="H443" s="2">
        <v>1</v>
      </c>
      <c r="I443" s="2">
        <f t="shared" si="92"/>
        <v>1</v>
      </c>
      <c r="J443" s="2">
        <v>0</v>
      </c>
      <c r="K443" s="2">
        <v>1.1</v>
      </c>
      <c r="L443" s="2">
        <v>296.4086</v>
      </c>
      <c r="M443" s="2">
        <v>115.7459</v>
      </c>
      <c r="N443" s="2">
        <v>10.959</v>
      </c>
      <c r="O443" s="2">
        <v>16.596</v>
      </c>
      <c r="P443" s="2">
        <v>12.523</v>
      </c>
      <c r="Q443" s="2">
        <v>0.369</v>
      </c>
      <c r="R443" s="6">
        <f t="shared" si="93"/>
        <v>0.209</v>
      </c>
      <c r="S443" s="2">
        <f t="shared" si="82"/>
        <v>4.655975401104178</v>
      </c>
      <c r="T443" s="2">
        <f t="shared" si="83"/>
        <v>-0.2473360188207978</v>
      </c>
      <c r="U443" s="3">
        <f t="shared" si="89"/>
        <v>16.58744943420143</v>
      </c>
      <c r="V443" s="3">
        <f t="shared" si="90"/>
        <v>12.37384693654192</v>
      </c>
      <c r="W443" s="3">
        <f t="shared" si="91"/>
        <v>0.3434126884713362</v>
      </c>
      <c r="AE443" s="3">
        <f t="shared" si="84"/>
        <v>16.58744943420143</v>
      </c>
      <c r="AF443" s="3">
        <f t="shared" si="85"/>
        <v>12.37384693654192</v>
      </c>
      <c r="AG443" s="3">
        <f t="shared" si="86"/>
        <v>0.3434126884713362</v>
      </c>
      <c r="AH443" s="2">
        <f t="shared" si="87"/>
        <v>161</v>
      </c>
      <c r="AI443" s="2">
        <f t="shared" si="88"/>
        <v>0</v>
      </c>
      <c r="AL443" s="4">
        <v>442</v>
      </c>
      <c r="AM443" s="4">
        <v>2</v>
      </c>
      <c r="AN443" s="4">
        <v>11</v>
      </c>
      <c r="AO443" s="4">
        <v>17.1</v>
      </c>
    </row>
    <row r="444" spans="1:41" ht="12.75">
      <c r="A444" s="2" t="s">
        <v>46</v>
      </c>
      <c r="B444" s="2">
        <v>17.195</v>
      </c>
      <c r="C444" s="2">
        <v>23.132</v>
      </c>
      <c r="D444" s="2">
        <v>4.152</v>
      </c>
      <c r="E444" s="2">
        <v>162</v>
      </c>
      <c r="F444" s="2">
        <f t="shared" si="80"/>
        <v>162</v>
      </c>
      <c r="G444" s="2">
        <f t="shared" si="81"/>
        <v>0</v>
      </c>
      <c r="H444" s="2">
        <v>2</v>
      </c>
      <c r="I444" s="2">
        <f t="shared" si="92"/>
        <v>2</v>
      </c>
      <c r="J444" s="2">
        <v>0</v>
      </c>
      <c r="K444" s="2">
        <v>1.1</v>
      </c>
      <c r="L444" s="2">
        <v>300.1445</v>
      </c>
      <c r="M444" s="2">
        <v>115.9503</v>
      </c>
      <c r="N444" s="2">
        <v>11.886</v>
      </c>
      <c r="O444" s="2">
        <v>17.221</v>
      </c>
      <c r="P444" s="2">
        <v>11.616</v>
      </c>
      <c r="Q444" s="2">
        <v>0.105</v>
      </c>
      <c r="R444" s="6">
        <f t="shared" si="93"/>
        <v>0.10300000000000001</v>
      </c>
      <c r="S444" s="2">
        <f t="shared" si="82"/>
        <v>4.714658781076909</v>
      </c>
      <c r="T444" s="2">
        <f t="shared" si="83"/>
        <v>-0.25054672651276655</v>
      </c>
      <c r="U444" s="3">
        <f t="shared" si="89"/>
        <v>17.221359659591887</v>
      </c>
      <c r="V444" s="3">
        <f t="shared" si="90"/>
        <v>11.518815453025184</v>
      </c>
      <c r="W444" s="3">
        <f t="shared" si="91"/>
        <v>0.09229202492996524</v>
      </c>
      <c r="AE444" s="3">
        <f t="shared" si="84"/>
        <v>17.221359659591887</v>
      </c>
      <c r="AF444" s="3">
        <f t="shared" si="85"/>
        <v>11.518815453025184</v>
      </c>
      <c r="AG444" s="3">
        <f t="shared" si="86"/>
        <v>0.09229202492996524</v>
      </c>
      <c r="AH444" s="2">
        <f t="shared" si="87"/>
        <v>162</v>
      </c>
      <c r="AI444" s="2">
        <f t="shared" si="88"/>
        <v>0</v>
      </c>
      <c r="AL444" s="4">
        <v>443</v>
      </c>
      <c r="AM444" s="4">
        <v>4</v>
      </c>
      <c r="AN444" s="4">
        <v>12</v>
      </c>
      <c r="AO444" s="4">
        <v>14.8</v>
      </c>
    </row>
    <row r="445" spans="1:41" ht="12.75">
      <c r="A445" s="2" t="s">
        <v>46</v>
      </c>
      <c r="B445" s="2">
        <v>17.195</v>
      </c>
      <c r="C445" s="2">
        <v>23.132</v>
      </c>
      <c r="D445" s="2">
        <v>4.152</v>
      </c>
      <c r="E445" s="2">
        <v>159</v>
      </c>
      <c r="F445" s="2">
        <f t="shared" si="80"/>
        <v>159</v>
      </c>
      <c r="G445" s="2">
        <f t="shared" si="81"/>
        <v>0</v>
      </c>
      <c r="H445" s="2">
        <v>2</v>
      </c>
      <c r="I445" s="2">
        <f t="shared" si="92"/>
        <v>2</v>
      </c>
      <c r="J445" s="2">
        <v>0</v>
      </c>
      <c r="K445" s="2">
        <v>1.1</v>
      </c>
      <c r="L445" s="2">
        <v>306.2799</v>
      </c>
      <c r="M445" s="2">
        <v>116.1959</v>
      </c>
      <c r="N445" s="2">
        <v>10.763</v>
      </c>
      <c r="O445" s="2">
        <v>18.221</v>
      </c>
      <c r="P445" s="2">
        <v>12.765</v>
      </c>
      <c r="Q445" s="2">
        <v>0.343</v>
      </c>
      <c r="R445" s="6">
        <f t="shared" si="93"/>
        <v>0.102</v>
      </c>
      <c r="S445" s="2">
        <f t="shared" si="82"/>
        <v>4.811033418911083</v>
      </c>
      <c r="T445" s="2">
        <f t="shared" si="83"/>
        <v>-0.2544046022913746</v>
      </c>
      <c r="U445" s="3">
        <f t="shared" si="89"/>
        <v>18.230498301559308</v>
      </c>
      <c r="V445" s="3">
        <f t="shared" si="90"/>
        <v>12.668790724176347</v>
      </c>
      <c r="W445" s="3">
        <f t="shared" si="91"/>
        <v>0.3304490608769455</v>
      </c>
      <c r="AE445" s="3">
        <f t="shared" si="84"/>
        <v>18.230498301559308</v>
      </c>
      <c r="AF445" s="3">
        <f t="shared" si="85"/>
        <v>12.668790724176347</v>
      </c>
      <c r="AG445" s="3">
        <f t="shared" si="86"/>
        <v>0.3304490608769455</v>
      </c>
      <c r="AH445" s="2">
        <f t="shared" si="87"/>
        <v>159</v>
      </c>
      <c r="AI445" s="2">
        <f t="shared" si="88"/>
        <v>0</v>
      </c>
      <c r="AL445" s="4">
        <v>444</v>
      </c>
      <c r="AM445" s="4">
        <v>2</v>
      </c>
      <c r="AN445" s="4">
        <v>21</v>
      </c>
      <c r="AO445" s="4">
        <v>7.2</v>
      </c>
    </row>
    <row r="446" spans="1:41" ht="12.75">
      <c r="A446" s="2" t="s">
        <v>46</v>
      </c>
      <c r="B446" s="2">
        <v>17.195</v>
      </c>
      <c r="C446" s="2">
        <v>23.132</v>
      </c>
      <c r="D446" s="2">
        <v>4.152</v>
      </c>
      <c r="E446" s="2">
        <v>158</v>
      </c>
      <c r="F446" s="2">
        <f aca="true" t="shared" si="94" ref="F446:F508">IF(ISNUMBER(E446)=TRUE,E446,VALUE(RIGHT(E446,LEN(E446)-1)))</f>
        <v>158</v>
      </c>
      <c r="G446" s="2">
        <f t="shared" si="81"/>
        <v>0</v>
      </c>
      <c r="H446" s="2">
        <v>1</v>
      </c>
      <c r="I446" s="2">
        <f t="shared" si="92"/>
        <v>1</v>
      </c>
      <c r="J446" s="2">
        <v>0</v>
      </c>
      <c r="K446" s="2">
        <v>1.1</v>
      </c>
      <c r="L446" s="2">
        <v>305.2239</v>
      </c>
      <c r="M446" s="2">
        <v>115.6724</v>
      </c>
      <c r="N446" s="2">
        <v>10.947</v>
      </c>
      <c r="O446" s="2">
        <v>18.065</v>
      </c>
      <c r="P446" s="2">
        <v>12.55</v>
      </c>
      <c r="Q446" s="2">
        <v>0.384</v>
      </c>
      <c r="R446" s="6">
        <f t="shared" si="93"/>
        <v>0.161</v>
      </c>
      <c r="S446" s="2">
        <f t="shared" si="82"/>
        <v>4.794445809700129</v>
      </c>
      <c r="T446" s="2">
        <f t="shared" si="83"/>
        <v>-0.24618148352060354</v>
      </c>
      <c r="U446" s="3">
        <f t="shared" si="89"/>
        <v>18.075589715656303</v>
      </c>
      <c r="V446" s="3">
        <f t="shared" si="90"/>
        <v>12.424635317641856</v>
      </c>
      <c r="W446" s="3">
        <f t="shared" si="91"/>
        <v>0.36457226378979923</v>
      </c>
      <c r="AE446" s="3">
        <f t="shared" si="84"/>
        <v>18.075589715656303</v>
      </c>
      <c r="AF446" s="3">
        <f t="shared" si="85"/>
        <v>12.424635317641856</v>
      </c>
      <c r="AG446" s="3">
        <f t="shared" si="86"/>
        <v>0.36457226378979923</v>
      </c>
      <c r="AH446" s="2">
        <f t="shared" si="87"/>
        <v>158</v>
      </c>
      <c r="AI446" s="2">
        <f t="shared" si="88"/>
        <v>0</v>
      </c>
      <c r="AL446" s="4">
        <v>445</v>
      </c>
      <c r="AM446" s="4">
        <v>2</v>
      </c>
      <c r="AN446" s="4">
        <v>11</v>
      </c>
      <c r="AO446" s="4">
        <v>24.1</v>
      </c>
    </row>
    <row r="447" spans="1:41" ht="12.75">
      <c r="A447" s="2" t="s">
        <v>46</v>
      </c>
      <c r="B447" s="2">
        <v>17.195</v>
      </c>
      <c r="C447" s="2">
        <v>23.132</v>
      </c>
      <c r="D447" s="2">
        <v>4.152</v>
      </c>
      <c r="E447" s="2">
        <v>160</v>
      </c>
      <c r="F447" s="2">
        <f t="shared" si="94"/>
        <v>160</v>
      </c>
      <c r="G447" s="2">
        <f aca="true" t="shared" si="95" ref="G447:G509">IF(AND(LEFT(E447)&lt;&gt;"A",LEFT(E447)&lt;&gt;"B"),0,IF(LEFT(E447)="B",2,1))</f>
        <v>0</v>
      </c>
      <c r="H447" s="2">
        <v>2</v>
      </c>
      <c r="I447" s="2">
        <f t="shared" si="92"/>
        <v>2</v>
      </c>
      <c r="J447" s="2">
        <v>0</v>
      </c>
      <c r="K447" s="2">
        <v>1.1</v>
      </c>
      <c r="L447" s="2">
        <v>311.6384</v>
      </c>
      <c r="M447" s="2">
        <v>116.6213</v>
      </c>
      <c r="N447" s="2">
        <v>9.568</v>
      </c>
      <c r="O447" s="2">
        <v>18.875</v>
      </c>
      <c r="P447" s="2">
        <v>14.042</v>
      </c>
      <c r="Q447" s="2">
        <v>0.582</v>
      </c>
      <c r="R447" s="6">
        <f t="shared" si="93"/>
        <v>0.145</v>
      </c>
      <c r="S447" s="2">
        <f aca="true" t="shared" si="96" ref="S447:S509">PI()/200*L447</f>
        <v>4.895204540082387</v>
      </c>
      <c r="T447" s="2">
        <f aca="true" t="shared" si="97" ref="T447:T509">PI()/2-PI()/200*M447</f>
        <v>-0.26108676986556034</v>
      </c>
      <c r="U447" s="3">
        <f t="shared" si="89"/>
        <v>18.897017797487962</v>
      </c>
      <c r="V447" s="3">
        <f t="shared" si="90"/>
        <v>13.925923275000425</v>
      </c>
      <c r="W447" s="3">
        <f t="shared" si="91"/>
        <v>0.5634915325225918</v>
      </c>
      <c r="AE447" s="3">
        <f aca="true" t="shared" si="98" ref="AE447:AE509">IF(AA447&lt;&gt;"",AA447,U447)</f>
        <v>18.897017797487962</v>
      </c>
      <c r="AF447" s="3">
        <f aca="true" t="shared" si="99" ref="AF447:AF509">IF(AB447&lt;&gt;"",AB447,V447)</f>
        <v>13.925923275000425</v>
      </c>
      <c r="AG447" s="3">
        <f aca="true" t="shared" si="100" ref="AG447:AG509">IF(AC447&lt;&gt;"",AC447,W447)</f>
        <v>0.5634915325225918</v>
      </c>
      <c r="AH447" s="2">
        <f aca="true" t="shared" si="101" ref="AH447:AH509">F447</f>
        <v>160</v>
      </c>
      <c r="AI447" s="2">
        <f aca="true" t="shared" si="102" ref="AI447:AI509">G447</f>
        <v>0</v>
      </c>
      <c r="AL447" s="4">
        <v>446</v>
      </c>
      <c r="AM447" s="4">
        <v>2</v>
      </c>
      <c r="AN447" s="4">
        <v>11</v>
      </c>
      <c r="AO447" s="4">
        <v>13.3</v>
      </c>
    </row>
    <row r="448" spans="1:41" ht="12.75">
      <c r="A448" s="2" t="s">
        <v>46</v>
      </c>
      <c r="B448" s="2">
        <v>17.195</v>
      </c>
      <c r="C448" s="2">
        <v>23.132</v>
      </c>
      <c r="D448" s="2">
        <v>4.152</v>
      </c>
      <c r="E448" s="2">
        <v>130</v>
      </c>
      <c r="F448" s="2">
        <f t="shared" si="94"/>
        <v>130</v>
      </c>
      <c r="G448" s="2">
        <f t="shared" si="95"/>
        <v>0</v>
      </c>
      <c r="H448" s="2">
        <v>6</v>
      </c>
      <c r="I448" s="2">
        <f t="shared" si="92"/>
        <v>6</v>
      </c>
      <c r="J448" s="2">
        <v>0</v>
      </c>
      <c r="K448" s="2">
        <v>1.1</v>
      </c>
      <c r="L448" s="2">
        <v>314.7998</v>
      </c>
      <c r="M448" s="2">
        <v>113.8967</v>
      </c>
      <c r="N448" s="2">
        <v>13.382</v>
      </c>
      <c r="O448" s="2">
        <v>20.205</v>
      </c>
      <c r="P448" s="2">
        <v>10.419</v>
      </c>
      <c r="Q448" s="2">
        <v>0.154</v>
      </c>
      <c r="R448" s="6">
        <f t="shared" si="93"/>
        <v>0.239</v>
      </c>
      <c r="S448" s="2">
        <f t="shared" si="96"/>
        <v>4.944863695157681</v>
      </c>
      <c r="T448" s="2">
        <f t="shared" si="97"/>
        <v>-0.21828885314570656</v>
      </c>
      <c r="U448" s="3">
        <f t="shared" si="89"/>
        <v>20.242992170235848</v>
      </c>
      <c r="V448" s="3">
        <f t="shared" si="90"/>
        <v>10.25797948555094</v>
      </c>
      <c r="W448" s="3">
        <f t="shared" si="91"/>
        <v>0.12812325341216102</v>
      </c>
      <c r="AE448" s="3">
        <f t="shared" si="98"/>
        <v>20.242992170235848</v>
      </c>
      <c r="AF448" s="3">
        <f t="shared" si="99"/>
        <v>10.25797948555094</v>
      </c>
      <c r="AG448" s="3">
        <f t="shared" si="100"/>
        <v>0.12812325341216102</v>
      </c>
      <c r="AH448" s="2">
        <f t="shared" si="101"/>
        <v>130</v>
      </c>
      <c r="AI448" s="2">
        <f t="shared" si="102"/>
        <v>0</v>
      </c>
      <c r="AL448" s="4">
        <v>447</v>
      </c>
      <c r="AM448" s="4">
        <v>2</v>
      </c>
      <c r="AN448" s="4">
        <v>11</v>
      </c>
      <c r="AO448" s="4">
        <v>18</v>
      </c>
    </row>
    <row r="449" spans="1:41" ht="12.75">
      <c r="A449" s="2" t="s">
        <v>46</v>
      </c>
      <c r="B449" s="2">
        <v>17.195</v>
      </c>
      <c r="C449" s="2">
        <v>23.132</v>
      </c>
      <c r="D449" s="2">
        <v>4.152</v>
      </c>
      <c r="E449" s="2">
        <v>128</v>
      </c>
      <c r="F449" s="2">
        <f t="shared" si="94"/>
        <v>128</v>
      </c>
      <c r="G449" s="2">
        <f t="shared" si="95"/>
        <v>0</v>
      </c>
      <c r="H449" s="2">
        <v>2</v>
      </c>
      <c r="I449" s="2">
        <f t="shared" si="92"/>
        <v>2</v>
      </c>
      <c r="J449" s="2">
        <v>0</v>
      </c>
      <c r="K449" s="2">
        <v>1.1</v>
      </c>
      <c r="L449" s="2">
        <v>309.5314</v>
      </c>
      <c r="M449" s="2">
        <v>112.8396</v>
      </c>
      <c r="N449" s="2">
        <v>15.536</v>
      </c>
      <c r="O449" s="2">
        <v>19.465</v>
      </c>
      <c r="P449" s="2">
        <v>8.081</v>
      </c>
      <c r="Q449" s="2">
        <v>-0.059</v>
      </c>
      <c r="R449" s="6">
        <f t="shared" si="93"/>
        <v>0.141</v>
      </c>
      <c r="S449" s="2">
        <f t="shared" si="96"/>
        <v>4.86210786147682</v>
      </c>
      <c r="T449" s="2">
        <f t="shared" si="97"/>
        <v>-0.20168396517515785</v>
      </c>
      <c r="U449" s="3">
        <f t="shared" si="89"/>
        <v>19.482990538115075</v>
      </c>
      <c r="V449" s="3">
        <f t="shared" si="90"/>
        <v>7.964445648507839</v>
      </c>
      <c r="W449" s="3">
        <f t="shared" si="91"/>
        <v>-0.07428543890531447</v>
      </c>
      <c r="AE449" s="3">
        <f t="shared" si="98"/>
        <v>19.482990538115075</v>
      </c>
      <c r="AF449" s="3">
        <f t="shared" si="99"/>
        <v>7.964445648507839</v>
      </c>
      <c r="AG449" s="3">
        <f t="shared" si="100"/>
        <v>-0.07428543890531447</v>
      </c>
      <c r="AH449" s="2">
        <f t="shared" si="101"/>
        <v>128</v>
      </c>
      <c r="AI449" s="2">
        <f t="shared" si="102"/>
        <v>0</v>
      </c>
      <c r="AL449" s="4">
        <v>448</v>
      </c>
      <c r="AM449" s="4">
        <v>2</v>
      </c>
      <c r="AN449" s="4">
        <v>11</v>
      </c>
      <c r="AO449" s="4">
        <v>14.2</v>
      </c>
    </row>
    <row r="450" spans="1:41" ht="12.75">
      <c r="A450" s="2" t="s">
        <v>46</v>
      </c>
      <c r="B450" s="2">
        <v>17.195</v>
      </c>
      <c r="C450" s="2">
        <v>23.132</v>
      </c>
      <c r="D450" s="2">
        <v>4.152</v>
      </c>
      <c r="E450" s="2">
        <v>127</v>
      </c>
      <c r="F450" s="2">
        <f t="shared" si="94"/>
        <v>127</v>
      </c>
      <c r="G450" s="2">
        <f t="shared" si="95"/>
        <v>0</v>
      </c>
      <c r="H450" s="2">
        <v>6</v>
      </c>
      <c r="I450" s="2">
        <f t="shared" si="92"/>
        <v>6</v>
      </c>
      <c r="J450" s="2">
        <v>0</v>
      </c>
      <c r="K450" s="2">
        <v>1.1</v>
      </c>
      <c r="L450" s="2">
        <v>309.1319</v>
      </c>
      <c r="M450" s="2">
        <v>112.5301</v>
      </c>
      <c r="N450" s="2">
        <v>15.814</v>
      </c>
      <c r="O450" s="2">
        <v>19.412</v>
      </c>
      <c r="P450" s="2">
        <v>7.781</v>
      </c>
      <c r="Q450" s="2">
        <v>-0.04</v>
      </c>
      <c r="R450" s="6">
        <f t="shared" si="93"/>
        <v>0.196</v>
      </c>
      <c r="S450" s="2">
        <f t="shared" si="96"/>
        <v>4.855832530151273</v>
      </c>
      <c r="T450" s="2">
        <f t="shared" si="97"/>
        <v>-0.19682235054372765</v>
      </c>
      <c r="U450" s="3">
        <f aca="true" t="shared" si="103" ref="U450:U513">COS(S450)*COS(T450)*(N450+(R450/2+0.05))+B450</f>
        <v>19.432747125348264</v>
      </c>
      <c r="V450" s="3">
        <f aca="true" t="shared" si="104" ref="V450:V513">SIN(S450)*COS(T450)*(N450+(R450/2+0.05))+C450</f>
        <v>7.638950407851464</v>
      </c>
      <c r="W450" s="3">
        <f aca="true" t="shared" si="105" ref="W450:W513">SIN(T450)*(N450+R450/2)+(J450-K450)+D450</f>
        <v>-0.059655645503924326</v>
      </c>
      <c r="AE450" s="3">
        <f t="shared" si="98"/>
        <v>19.432747125348264</v>
      </c>
      <c r="AF450" s="3">
        <f t="shared" si="99"/>
        <v>7.638950407851464</v>
      </c>
      <c r="AG450" s="3">
        <f t="shared" si="100"/>
        <v>-0.059655645503924326</v>
      </c>
      <c r="AH450" s="2">
        <f t="shared" si="101"/>
        <v>127</v>
      </c>
      <c r="AI450" s="2">
        <f t="shared" si="102"/>
        <v>0</v>
      </c>
      <c r="AL450" s="4">
        <v>449</v>
      </c>
      <c r="AM450" s="4">
        <v>2</v>
      </c>
      <c r="AN450" s="4">
        <v>11</v>
      </c>
      <c r="AO450" s="4">
        <v>6.2</v>
      </c>
    </row>
    <row r="451" spans="1:41" ht="12.75">
      <c r="A451" s="2" t="s">
        <v>46</v>
      </c>
      <c r="B451" s="2">
        <v>17.195</v>
      </c>
      <c r="C451" s="2">
        <v>23.132</v>
      </c>
      <c r="D451" s="2">
        <v>4.152</v>
      </c>
      <c r="E451" s="2">
        <v>126</v>
      </c>
      <c r="F451" s="2">
        <f t="shared" si="94"/>
        <v>126</v>
      </c>
      <c r="G451" s="2">
        <f t="shared" si="95"/>
        <v>0</v>
      </c>
      <c r="H451" s="2">
        <v>6</v>
      </c>
      <c r="I451" s="2">
        <f aca="true" t="shared" si="106" ref="I451:I514">VLOOKUP(F451,$AL$2:$AO$526,2,FALSE)</f>
        <v>6</v>
      </c>
      <c r="J451" s="2">
        <v>0</v>
      </c>
      <c r="K451" s="2">
        <v>1.1</v>
      </c>
      <c r="L451" s="2">
        <v>304.0215</v>
      </c>
      <c r="M451" s="2">
        <v>112.6272</v>
      </c>
      <c r="N451" s="2">
        <v>14.856</v>
      </c>
      <c r="O451" s="2">
        <v>18.114</v>
      </c>
      <c r="P451" s="2">
        <v>8.596</v>
      </c>
      <c r="Q451" s="2">
        <v>0.124</v>
      </c>
      <c r="R451" s="6">
        <f aca="true" t="shared" si="107" ref="R451:R514">VLOOKUP($F451,$AL$2:$AO$526,4,FALSE)/100</f>
        <v>0.162</v>
      </c>
      <c r="S451" s="2">
        <f t="shared" si="96"/>
        <v>4.7755585546667465</v>
      </c>
      <c r="T451" s="2">
        <f t="shared" si="97"/>
        <v>-0.19834759377704536</v>
      </c>
      <c r="U451" s="3">
        <f t="shared" si="103"/>
        <v>18.122543353064053</v>
      </c>
      <c r="V451" s="3">
        <f t="shared" si="104"/>
        <v>8.468148289201897</v>
      </c>
      <c r="W451" s="3">
        <f t="shared" si="105"/>
        <v>0.10867024142817971</v>
      </c>
      <c r="AE451" s="3">
        <f t="shared" si="98"/>
        <v>18.122543353064053</v>
      </c>
      <c r="AF451" s="3">
        <f t="shared" si="99"/>
        <v>8.468148289201897</v>
      </c>
      <c r="AG451" s="3">
        <f t="shared" si="100"/>
        <v>0.10867024142817971</v>
      </c>
      <c r="AH451" s="2">
        <f t="shared" si="101"/>
        <v>126</v>
      </c>
      <c r="AI451" s="2">
        <f t="shared" si="102"/>
        <v>0</v>
      </c>
      <c r="AL451" s="4">
        <v>450</v>
      </c>
      <c r="AM451" s="4">
        <v>8</v>
      </c>
      <c r="AN451" s="4">
        <v>11</v>
      </c>
      <c r="AO451" s="4">
        <v>12.9</v>
      </c>
    </row>
    <row r="452" spans="1:41" ht="12.75">
      <c r="A452" s="2" t="s">
        <v>46</v>
      </c>
      <c r="B452" s="2">
        <v>17.195</v>
      </c>
      <c r="C452" s="2">
        <v>23.132</v>
      </c>
      <c r="D452" s="2">
        <v>4.152</v>
      </c>
      <c r="E452" s="2">
        <v>125</v>
      </c>
      <c r="F452" s="2">
        <f t="shared" si="94"/>
        <v>125</v>
      </c>
      <c r="G452" s="2">
        <f t="shared" si="95"/>
        <v>0</v>
      </c>
      <c r="H452" s="2">
        <v>2</v>
      </c>
      <c r="I452" s="2">
        <f t="shared" si="106"/>
        <v>2</v>
      </c>
      <c r="J452" s="2">
        <v>0</v>
      </c>
      <c r="K452" s="2">
        <v>1.1</v>
      </c>
      <c r="L452" s="2">
        <v>294.7355</v>
      </c>
      <c r="M452" s="2">
        <v>112.3448</v>
      </c>
      <c r="N452" s="2">
        <v>15.795</v>
      </c>
      <c r="O452" s="2">
        <v>15.914</v>
      </c>
      <c r="P452" s="2">
        <v>7.685</v>
      </c>
      <c r="Q452" s="2">
        <v>0.008</v>
      </c>
      <c r="R452" s="6">
        <f t="shared" si="107"/>
        <v>0.09300000000000001</v>
      </c>
      <c r="S452" s="2">
        <f t="shared" si="96"/>
        <v>4.629694407760573</v>
      </c>
      <c r="T452" s="2">
        <f t="shared" si="97"/>
        <v>-0.19391166495017664</v>
      </c>
      <c r="U452" s="3">
        <f t="shared" si="103"/>
        <v>15.906958058351915</v>
      </c>
      <c r="V452" s="3">
        <f t="shared" si="104"/>
        <v>7.591626356472126</v>
      </c>
      <c r="W452" s="3">
        <f t="shared" si="105"/>
        <v>-0.0006366438234435279</v>
      </c>
      <c r="AE452" s="3">
        <f t="shared" si="98"/>
        <v>15.906958058351915</v>
      </c>
      <c r="AF452" s="3">
        <f t="shared" si="99"/>
        <v>7.591626356472126</v>
      </c>
      <c r="AG452" s="3">
        <f t="shared" si="100"/>
        <v>-0.0006366438234435279</v>
      </c>
      <c r="AH452" s="2">
        <f t="shared" si="101"/>
        <v>125</v>
      </c>
      <c r="AI452" s="2">
        <f t="shared" si="102"/>
        <v>0</v>
      </c>
      <c r="AL452" s="4">
        <v>451</v>
      </c>
      <c r="AM452" s="4">
        <v>2</v>
      </c>
      <c r="AN452" s="4">
        <v>11</v>
      </c>
      <c r="AO452" s="4">
        <v>23.4</v>
      </c>
    </row>
    <row r="453" spans="1:41" ht="12.75">
      <c r="A453" s="2" t="s">
        <v>46</v>
      </c>
      <c r="B453" s="2">
        <v>17.195</v>
      </c>
      <c r="C453" s="2">
        <v>23.132</v>
      </c>
      <c r="D453" s="2">
        <v>4.152</v>
      </c>
      <c r="E453" s="2">
        <v>129</v>
      </c>
      <c r="F453" s="2">
        <f t="shared" si="94"/>
        <v>129</v>
      </c>
      <c r="G453" s="2">
        <f t="shared" si="95"/>
        <v>0</v>
      </c>
      <c r="H453" s="2">
        <v>2</v>
      </c>
      <c r="I453" s="2">
        <f t="shared" si="106"/>
        <v>2</v>
      </c>
      <c r="J453" s="2">
        <v>0</v>
      </c>
      <c r="K453" s="2">
        <v>1.1</v>
      </c>
      <c r="L453" s="2">
        <v>318.8864</v>
      </c>
      <c r="M453" s="2">
        <v>112.0814</v>
      </c>
      <c r="N453" s="2">
        <v>15.814</v>
      </c>
      <c r="O453" s="2">
        <v>21.735</v>
      </c>
      <c r="P453" s="2">
        <v>8.279</v>
      </c>
      <c r="Q453" s="2">
        <v>0.069</v>
      </c>
      <c r="R453" s="6">
        <f t="shared" si="107"/>
        <v>0.153</v>
      </c>
      <c r="S453" s="2">
        <f t="shared" si="96"/>
        <v>5.009055857848481</v>
      </c>
      <c r="T453" s="2">
        <f t="shared" si="97"/>
        <v>-0.18977418742539887</v>
      </c>
      <c r="U453" s="3">
        <f t="shared" si="103"/>
        <v>21.771294343809075</v>
      </c>
      <c r="V453" s="3">
        <f t="shared" si="104"/>
        <v>8.161522397677734</v>
      </c>
      <c r="W453" s="3">
        <f t="shared" si="105"/>
        <v>0.05446150682859585</v>
      </c>
      <c r="AE453" s="3">
        <f t="shared" si="98"/>
        <v>21.771294343809075</v>
      </c>
      <c r="AF453" s="3">
        <f t="shared" si="99"/>
        <v>8.161522397677734</v>
      </c>
      <c r="AG453" s="3">
        <f t="shared" si="100"/>
        <v>0.05446150682859585</v>
      </c>
      <c r="AH453" s="2">
        <f t="shared" si="101"/>
        <v>129</v>
      </c>
      <c r="AI453" s="2">
        <f t="shared" si="102"/>
        <v>0</v>
      </c>
      <c r="AL453" s="4">
        <v>452</v>
      </c>
      <c r="AM453" s="4">
        <v>6</v>
      </c>
      <c r="AN453" s="4">
        <v>11</v>
      </c>
      <c r="AO453" s="4">
        <v>18.1</v>
      </c>
    </row>
    <row r="454" spans="1:41" ht="12.75">
      <c r="A454" s="2" t="s">
        <v>46</v>
      </c>
      <c r="B454" s="2">
        <v>17.195</v>
      </c>
      <c r="C454" s="2">
        <v>23.132</v>
      </c>
      <c r="D454" s="2">
        <v>4.152</v>
      </c>
      <c r="E454" s="2">
        <v>131</v>
      </c>
      <c r="F454" s="2">
        <f t="shared" si="94"/>
        <v>131</v>
      </c>
      <c r="G454" s="2">
        <f t="shared" si="95"/>
        <v>0</v>
      </c>
      <c r="H454" s="2">
        <v>2</v>
      </c>
      <c r="I454" s="2">
        <f t="shared" si="106"/>
        <v>2</v>
      </c>
      <c r="J454" s="2">
        <v>0</v>
      </c>
      <c r="K454" s="2">
        <v>1.1</v>
      </c>
      <c r="L454" s="2">
        <v>330.1329</v>
      </c>
      <c r="M454" s="2">
        <v>112.1066</v>
      </c>
      <c r="N454" s="2">
        <v>15.837</v>
      </c>
      <c r="O454" s="2">
        <v>24.284</v>
      </c>
      <c r="P454" s="2">
        <v>9.29</v>
      </c>
      <c r="Q454" s="2">
        <v>0.058</v>
      </c>
      <c r="R454" s="6">
        <f t="shared" si="107"/>
        <v>0.10800000000000001</v>
      </c>
      <c r="S454" s="2">
        <f t="shared" si="96"/>
        <v>5.1857154667414695</v>
      </c>
      <c r="T454" s="2">
        <f t="shared" si="97"/>
        <v>-0.19017002809975114</v>
      </c>
      <c r="U454" s="3">
        <f t="shared" si="103"/>
        <v>24.330694665652054</v>
      </c>
      <c r="V454" s="3">
        <f t="shared" si="104"/>
        <v>9.199390792859054</v>
      </c>
      <c r="W454" s="3">
        <f t="shared" si="105"/>
        <v>0.04819004984378328</v>
      </c>
      <c r="AE454" s="3">
        <f t="shared" si="98"/>
        <v>24.330694665652054</v>
      </c>
      <c r="AF454" s="3">
        <f t="shared" si="99"/>
        <v>9.199390792859054</v>
      </c>
      <c r="AG454" s="3">
        <f t="shared" si="100"/>
        <v>0.04819004984378328</v>
      </c>
      <c r="AH454" s="2">
        <f t="shared" si="101"/>
        <v>131</v>
      </c>
      <c r="AI454" s="2">
        <f t="shared" si="102"/>
        <v>0</v>
      </c>
      <c r="AL454" s="4">
        <v>453</v>
      </c>
      <c r="AM454" s="4">
        <v>2</v>
      </c>
      <c r="AN454" s="4">
        <v>11</v>
      </c>
      <c r="AO454" s="4">
        <v>17.1</v>
      </c>
    </row>
    <row r="455" spans="1:41" ht="12.75">
      <c r="A455" s="2" t="s">
        <v>46</v>
      </c>
      <c r="B455" s="2">
        <v>17.195</v>
      </c>
      <c r="C455" s="2">
        <v>23.132</v>
      </c>
      <c r="D455" s="2">
        <v>4.152</v>
      </c>
      <c r="E455" s="2">
        <v>136</v>
      </c>
      <c r="F455" s="2">
        <f t="shared" si="94"/>
        <v>136</v>
      </c>
      <c r="G455" s="2">
        <f t="shared" si="95"/>
        <v>0</v>
      </c>
      <c r="H455" s="2">
        <v>2</v>
      </c>
      <c r="I455" s="2">
        <f t="shared" si="106"/>
        <v>2</v>
      </c>
      <c r="J455" s="2">
        <v>0</v>
      </c>
      <c r="K455" s="2">
        <v>1.1</v>
      </c>
      <c r="L455" s="2">
        <v>332.4531</v>
      </c>
      <c r="M455" s="2">
        <v>112.5085</v>
      </c>
      <c r="N455" s="2">
        <v>15.822</v>
      </c>
      <c r="O455" s="2">
        <v>24.767</v>
      </c>
      <c r="P455" s="2">
        <v>9.586</v>
      </c>
      <c r="Q455" s="2">
        <v>-0.036</v>
      </c>
      <c r="R455" s="6">
        <f t="shared" si="107"/>
        <v>0.11900000000000001</v>
      </c>
      <c r="S455" s="2">
        <f t="shared" si="96"/>
        <v>5.222161083115765</v>
      </c>
      <c r="T455" s="2">
        <f t="shared" si="97"/>
        <v>-0.19648305853713977</v>
      </c>
      <c r="U455" s="3">
        <f t="shared" si="103"/>
        <v>24.81964473278282</v>
      </c>
      <c r="V455" s="3">
        <f t="shared" si="104"/>
        <v>9.493659125351952</v>
      </c>
      <c r="W455" s="3">
        <f t="shared" si="105"/>
        <v>-0.048406638567931815</v>
      </c>
      <c r="AE455" s="3">
        <f t="shared" si="98"/>
        <v>24.81964473278282</v>
      </c>
      <c r="AF455" s="3">
        <f t="shared" si="99"/>
        <v>9.493659125351952</v>
      </c>
      <c r="AG455" s="3">
        <f t="shared" si="100"/>
        <v>-0.048406638567931815</v>
      </c>
      <c r="AH455" s="2">
        <f t="shared" si="101"/>
        <v>136</v>
      </c>
      <c r="AI455" s="2">
        <f t="shared" si="102"/>
        <v>0</v>
      </c>
      <c r="AL455" s="4">
        <v>454</v>
      </c>
      <c r="AM455" s="4">
        <v>2</v>
      </c>
      <c r="AN455" s="4">
        <v>11</v>
      </c>
      <c r="AO455" s="4">
        <v>17.5</v>
      </c>
    </row>
    <row r="456" spans="1:41" ht="12.75">
      <c r="A456" s="2" t="s">
        <v>46</v>
      </c>
      <c r="B456" s="2">
        <v>17.195</v>
      </c>
      <c r="C456" s="2">
        <v>23.132</v>
      </c>
      <c r="D456" s="2">
        <v>4.152</v>
      </c>
      <c r="E456" s="2">
        <v>137</v>
      </c>
      <c r="F456" s="2">
        <f t="shared" si="94"/>
        <v>137</v>
      </c>
      <c r="G456" s="2">
        <f t="shared" si="95"/>
        <v>0</v>
      </c>
      <c r="H456" s="2">
        <v>2</v>
      </c>
      <c r="I456" s="2">
        <f t="shared" si="106"/>
        <v>2</v>
      </c>
      <c r="J456" s="2">
        <v>0</v>
      </c>
      <c r="K456" s="2">
        <v>1.1</v>
      </c>
      <c r="L456" s="2">
        <v>338.5601</v>
      </c>
      <c r="M456" s="2">
        <v>111.8861</v>
      </c>
      <c r="N456" s="2">
        <v>15.036</v>
      </c>
      <c r="O456" s="2">
        <v>25.607</v>
      </c>
      <c r="P456" s="2">
        <v>10.985</v>
      </c>
      <c r="Q456" s="2">
        <v>0.261</v>
      </c>
      <c r="R456" s="6">
        <f t="shared" si="107"/>
        <v>0.085</v>
      </c>
      <c r="S456" s="2">
        <f t="shared" si="96"/>
        <v>5.318089614793129</v>
      </c>
      <c r="T456" s="2">
        <f t="shared" si="97"/>
        <v>-0.18670642219916833</v>
      </c>
      <c r="U456" s="3">
        <f t="shared" si="103"/>
        <v>25.658543120554892</v>
      </c>
      <c r="V456" s="3">
        <f t="shared" si="104"/>
        <v>10.91095551814688</v>
      </c>
      <c r="W456" s="3">
        <f t="shared" si="105"/>
        <v>0.25307501275692923</v>
      </c>
      <c r="AE456" s="3">
        <f t="shared" si="98"/>
        <v>25.658543120554892</v>
      </c>
      <c r="AF456" s="3">
        <f t="shared" si="99"/>
        <v>10.91095551814688</v>
      </c>
      <c r="AG456" s="3">
        <f t="shared" si="100"/>
        <v>0.25307501275692923</v>
      </c>
      <c r="AH456" s="2">
        <f t="shared" si="101"/>
        <v>137</v>
      </c>
      <c r="AI456" s="2">
        <f t="shared" si="102"/>
        <v>0</v>
      </c>
      <c r="AL456" s="4">
        <v>455</v>
      </c>
      <c r="AM456" s="4">
        <v>2</v>
      </c>
      <c r="AN456" s="4">
        <v>11</v>
      </c>
      <c r="AO456" s="4">
        <v>18.6</v>
      </c>
    </row>
    <row r="457" spans="1:41" ht="12.75">
      <c r="A457" s="2" t="s">
        <v>46</v>
      </c>
      <c r="B457" s="2">
        <v>17.195</v>
      </c>
      <c r="C457" s="2">
        <v>23.132</v>
      </c>
      <c r="D457" s="2">
        <v>4.152</v>
      </c>
      <c r="E457" s="2">
        <v>182</v>
      </c>
      <c r="F457" s="2">
        <f t="shared" si="94"/>
        <v>182</v>
      </c>
      <c r="G457" s="2">
        <f t="shared" si="95"/>
        <v>0</v>
      </c>
      <c r="H457" s="2">
        <v>4</v>
      </c>
      <c r="I457" s="2">
        <f t="shared" si="106"/>
        <v>3</v>
      </c>
      <c r="J457" s="2">
        <v>0</v>
      </c>
      <c r="K457" s="2">
        <v>1.1</v>
      </c>
      <c r="L457" s="2">
        <v>352.7992</v>
      </c>
      <c r="M457" s="2">
        <v>107.0018</v>
      </c>
      <c r="N457" s="2">
        <v>10.846</v>
      </c>
      <c r="O457" s="2">
        <v>25.146</v>
      </c>
      <c r="P457" s="2">
        <v>15.851</v>
      </c>
      <c r="Q457" s="2">
        <v>1.861</v>
      </c>
      <c r="R457" s="6">
        <f t="shared" si="107"/>
        <v>0.08800000000000001</v>
      </c>
      <c r="S457" s="2">
        <f t="shared" si="96"/>
        <v>5.541756874561781</v>
      </c>
      <c r="T457" s="2">
        <f t="shared" si="97"/>
        <v>-0.10998401720952522</v>
      </c>
      <c r="U457" s="3">
        <f t="shared" si="103"/>
        <v>25.214550797614734</v>
      </c>
      <c r="V457" s="3">
        <f t="shared" si="104"/>
        <v>15.78839853991134</v>
      </c>
      <c r="W457" s="3">
        <f t="shared" si="105"/>
        <v>1.8566873046673287</v>
      </c>
      <c r="AE457" s="3">
        <f t="shared" si="98"/>
        <v>25.214550797614734</v>
      </c>
      <c r="AF457" s="3">
        <f t="shared" si="99"/>
        <v>15.78839853991134</v>
      </c>
      <c r="AG457" s="3">
        <f t="shared" si="100"/>
        <v>1.8566873046673287</v>
      </c>
      <c r="AH457" s="2">
        <f t="shared" si="101"/>
        <v>182</v>
      </c>
      <c r="AI457" s="2">
        <f t="shared" si="102"/>
        <v>0</v>
      </c>
      <c r="AL457" s="4">
        <v>456</v>
      </c>
      <c r="AM457" s="4">
        <v>2</v>
      </c>
      <c r="AN457" s="4">
        <v>11</v>
      </c>
      <c r="AO457" s="4">
        <v>17.2</v>
      </c>
    </row>
    <row r="458" spans="1:41" ht="12.75">
      <c r="A458" s="2" t="s">
        <v>46</v>
      </c>
      <c r="B458" s="2">
        <v>17.195</v>
      </c>
      <c r="C458" s="2">
        <v>23.132</v>
      </c>
      <c r="D458" s="2">
        <v>4.152</v>
      </c>
      <c r="E458" s="2">
        <v>181</v>
      </c>
      <c r="F458" s="2">
        <f t="shared" si="94"/>
        <v>181</v>
      </c>
      <c r="G458" s="2">
        <f t="shared" si="95"/>
        <v>0</v>
      </c>
      <c r="H458" s="2">
        <v>2</v>
      </c>
      <c r="I458" s="2">
        <f t="shared" si="106"/>
        <v>2</v>
      </c>
      <c r="J458" s="2">
        <v>0</v>
      </c>
      <c r="K458" s="2">
        <v>1.1</v>
      </c>
      <c r="L458" s="2">
        <v>350.458</v>
      </c>
      <c r="M458" s="2">
        <v>107.4735</v>
      </c>
      <c r="N458" s="2">
        <v>10.922</v>
      </c>
      <c r="O458" s="2">
        <v>24.92</v>
      </c>
      <c r="P458" s="2">
        <v>15.517</v>
      </c>
      <c r="Q458" s="2">
        <v>1.772</v>
      </c>
      <c r="R458" s="6">
        <f t="shared" si="107"/>
        <v>0.155</v>
      </c>
      <c r="S458" s="2">
        <f t="shared" si="96"/>
        <v>5.50498139095886</v>
      </c>
      <c r="T458" s="2">
        <f t="shared" si="97"/>
        <v>-0.11739346348301671</v>
      </c>
      <c r="U458" s="3">
        <f t="shared" si="103"/>
        <v>25.01002237027609</v>
      </c>
      <c r="V458" s="3">
        <f t="shared" si="104"/>
        <v>15.428622758471164</v>
      </c>
      <c r="W458" s="3">
        <f t="shared" si="105"/>
        <v>1.7636944345008798</v>
      </c>
      <c r="AE458" s="3">
        <f t="shared" si="98"/>
        <v>25.01002237027609</v>
      </c>
      <c r="AF458" s="3">
        <f t="shared" si="99"/>
        <v>15.428622758471164</v>
      </c>
      <c r="AG458" s="3">
        <f t="shared" si="100"/>
        <v>1.7636944345008798</v>
      </c>
      <c r="AH458" s="2">
        <f t="shared" si="101"/>
        <v>181</v>
      </c>
      <c r="AI458" s="2">
        <f t="shared" si="102"/>
        <v>0</v>
      </c>
      <c r="AL458" s="4">
        <v>457</v>
      </c>
      <c r="AM458" s="4">
        <v>3</v>
      </c>
      <c r="AN458" s="4">
        <v>11</v>
      </c>
      <c r="AO458" s="4">
        <v>25.5</v>
      </c>
    </row>
    <row r="459" spans="1:41" ht="12.75">
      <c r="A459" s="2" t="s">
        <v>46</v>
      </c>
      <c r="B459" s="2">
        <v>17.195</v>
      </c>
      <c r="C459" s="2">
        <v>23.132</v>
      </c>
      <c r="D459" s="2">
        <v>4.152</v>
      </c>
      <c r="E459" s="2">
        <v>183</v>
      </c>
      <c r="F459" s="2">
        <f t="shared" si="94"/>
        <v>183</v>
      </c>
      <c r="G459" s="2">
        <f t="shared" si="95"/>
        <v>0</v>
      </c>
      <c r="H459" s="2">
        <v>1</v>
      </c>
      <c r="I459" s="2">
        <f t="shared" si="106"/>
        <v>1</v>
      </c>
      <c r="J459" s="2">
        <v>0</v>
      </c>
      <c r="K459" s="2">
        <v>1.1</v>
      </c>
      <c r="L459" s="2">
        <v>358.4165</v>
      </c>
      <c r="M459" s="2">
        <v>105.7211</v>
      </c>
      <c r="N459" s="2">
        <v>12.149</v>
      </c>
      <c r="O459" s="2">
        <v>26.804</v>
      </c>
      <c r="P459" s="2">
        <v>15.778</v>
      </c>
      <c r="Q459" s="2">
        <v>1.961</v>
      </c>
      <c r="R459" s="6">
        <f t="shared" si="107"/>
        <v>0.127</v>
      </c>
      <c r="S459" s="2">
        <f t="shared" si="96"/>
        <v>5.629993216626831</v>
      </c>
      <c r="T459" s="2">
        <f t="shared" si="97"/>
        <v>-0.08986682865226303</v>
      </c>
      <c r="U459" s="3">
        <f t="shared" si="103"/>
        <v>26.89394228754239</v>
      </c>
      <c r="V459" s="3">
        <f t="shared" si="104"/>
        <v>15.70985044318417</v>
      </c>
      <c r="W459" s="3">
        <f t="shared" si="105"/>
        <v>1.9559780004386202</v>
      </c>
      <c r="AE459" s="3">
        <f t="shared" si="98"/>
        <v>26.89394228754239</v>
      </c>
      <c r="AF459" s="3">
        <f t="shared" si="99"/>
        <v>15.70985044318417</v>
      </c>
      <c r="AG459" s="3">
        <f t="shared" si="100"/>
        <v>1.9559780004386202</v>
      </c>
      <c r="AH459" s="2">
        <f t="shared" si="101"/>
        <v>183</v>
      </c>
      <c r="AI459" s="2">
        <f t="shared" si="102"/>
        <v>0</v>
      </c>
      <c r="AL459" s="4">
        <v>458</v>
      </c>
      <c r="AM459" s="4">
        <v>2</v>
      </c>
      <c r="AN459" s="4">
        <v>11</v>
      </c>
      <c r="AO459" s="4">
        <v>9.9</v>
      </c>
    </row>
    <row r="460" spans="1:41" ht="12.75">
      <c r="A460" s="2" t="s">
        <v>46</v>
      </c>
      <c r="B460" s="2">
        <v>17.195</v>
      </c>
      <c r="C460" s="2">
        <v>23.132</v>
      </c>
      <c r="D460" s="2">
        <v>4.152</v>
      </c>
      <c r="E460" s="2">
        <v>184</v>
      </c>
      <c r="F460" s="2">
        <f t="shared" si="94"/>
        <v>184</v>
      </c>
      <c r="G460" s="2">
        <f t="shared" si="95"/>
        <v>0</v>
      </c>
      <c r="H460" s="2">
        <v>1</v>
      </c>
      <c r="I460" s="2">
        <f t="shared" si="106"/>
        <v>1</v>
      </c>
      <c r="J460" s="2">
        <v>0</v>
      </c>
      <c r="K460" s="2">
        <v>1.1</v>
      </c>
      <c r="L460" s="2">
        <v>360.9468</v>
      </c>
      <c r="M460" s="2">
        <v>104.7146</v>
      </c>
      <c r="N460" s="2">
        <v>13.481</v>
      </c>
      <c r="O460" s="2">
        <v>28.188</v>
      </c>
      <c r="P460" s="2">
        <v>15.392</v>
      </c>
      <c r="Q460" s="2">
        <v>2.054</v>
      </c>
      <c r="R460" s="6">
        <f t="shared" si="107"/>
        <v>0.166</v>
      </c>
      <c r="S460" s="2">
        <f t="shared" si="96"/>
        <v>5.669739076083722</v>
      </c>
      <c r="T460" s="2">
        <f t="shared" si="97"/>
        <v>-0.07405676362307245</v>
      </c>
      <c r="U460" s="3">
        <f t="shared" si="103"/>
        <v>28.296233142865088</v>
      </c>
      <c r="V460" s="3">
        <f t="shared" si="104"/>
        <v>15.316055356077223</v>
      </c>
      <c r="W460" s="3">
        <f t="shared" si="105"/>
        <v>2.048411992571755</v>
      </c>
      <c r="AE460" s="3">
        <f t="shared" si="98"/>
        <v>28.296233142865088</v>
      </c>
      <c r="AF460" s="3">
        <f t="shared" si="99"/>
        <v>15.316055356077223</v>
      </c>
      <c r="AG460" s="3">
        <f t="shared" si="100"/>
        <v>2.048411992571755</v>
      </c>
      <c r="AH460" s="2">
        <f t="shared" si="101"/>
        <v>184</v>
      </c>
      <c r="AI460" s="2">
        <f t="shared" si="102"/>
        <v>0</v>
      </c>
      <c r="AL460" s="4">
        <v>459</v>
      </c>
      <c r="AM460" s="4">
        <v>2</v>
      </c>
      <c r="AN460" s="4">
        <v>11</v>
      </c>
      <c r="AO460" s="4">
        <v>10.6</v>
      </c>
    </row>
    <row r="461" spans="1:41" ht="12.75">
      <c r="A461" s="2" t="s">
        <v>46</v>
      </c>
      <c r="B461" s="2">
        <v>17.195</v>
      </c>
      <c r="C461" s="2">
        <v>23.132</v>
      </c>
      <c r="D461" s="2">
        <v>4.152</v>
      </c>
      <c r="E461" s="2">
        <v>186</v>
      </c>
      <c r="F461" s="2">
        <f t="shared" si="94"/>
        <v>186</v>
      </c>
      <c r="G461" s="2">
        <f t="shared" si="95"/>
        <v>0</v>
      </c>
      <c r="H461" s="2">
        <v>1</v>
      </c>
      <c r="I461" s="2">
        <f t="shared" si="106"/>
        <v>1</v>
      </c>
      <c r="J461" s="2">
        <v>0</v>
      </c>
      <c r="K461" s="2">
        <v>1.1</v>
      </c>
      <c r="L461" s="2">
        <v>363.5633</v>
      </c>
      <c r="M461" s="2">
        <v>103.5589</v>
      </c>
      <c r="N461" s="2">
        <v>14.26</v>
      </c>
      <c r="O461" s="2">
        <v>29.164</v>
      </c>
      <c r="P461" s="2">
        <v>15.42</v>
      </c>
      <c r="Q461" s="2">
        <v>2.255</v>
      </c>
      <c r="R461" s="6">
        <f t="shared" si="107"/>
        <v>0.184</v>
      </c>
      <c r="S461" s="2">
        <f t="shared" si="96"/>
        <v>5.710838961974311</v>
      </c>
      <c r="T461" s="2">
        <f t="shared" si="97"/>
        <v>-0.05590307047430354</v>
      </c>
      <c r="U461" s="3">
        <f t="shared" si="103"/>
        <v>29.282876344428207</v>
      </c>
      <c r="V461" s="3">
        <f t="shared" si="104"/>
        <v>15.343976332403978</v>
      </c>
      <c r="W461" s="3">
        <f t="shared" si="105"/>
        <v>2.250096963207759</v>
      </c>
      <c r="AE461" s="3">
        <f t="shared" si="98"/>
        <v>29.282876344428207</v>
      </c>
      <c r="AF461" s="3">
        <f t="shared" si="99"/>
        <v>15.343976332403978</v>
      </c>
      <c r="AG461" s="3">
        <f t="shared" si="100"/>
        <v>2.250096963207759</v>
      </c>
      <c r="AH461" s="2">
        <f t="shared" si="101"/>
        <v>186</v>
      </c>
      <c r="AI461" s="2">
        <f t="shared" si="102"/>
        <v>0</v>
      </c>
      <c r="AL461" s="4">
        <v>460</v>
      </c>
      <c r="AM461" s="4">
        <v>2</v>
      </c>
      <c r="AN461" s="4">
        <v>11</v>
      </c>
      <c r="AO461" s="4">
        <v>7.7</v>
      </c>
    </row>
    <row r="462" spans="1:41" ht="12.75">
      <c r="A462" s="2" t="s">
        <v>46</v>
      </c>
      <c r="B462" s="2">
        <v>17.195</v>
      </c>
      <c r="C462" s="2">
        <v>23.132</v>
      </c>
      <c r="D462" s="2">
        <v>4.152</v>
      </c>
      <c r="E462" s="2">
        <v>187</v>
      </c>
      <c r="F462" s="2">
        <f t="shared" si="94"/>
        <v>187</v>
      </c>
      <c r="G462" s="2">
        <f t="shared" si="95"/>
        <v>0</v>
      </c>
      <c r="H462" s="2">
        <v>1</v>
      </c>
      <c r="I462" s="2">
        <f t="shared" si="106"/>
        <v>1</v>
      </c>
      <c r="J462" s="2">
        <v>0</v>
      </c>
      <c r="K462" s="2">
        <v>1.1</v>
      </c>
      <c r="L462" s="2">
        <v>363.3853</v>
      </c>
      <c r="M462" s="2">
        <v>103.5586</v>
      </c>
      <c r="N462" s="2">
        <v>14.485</v>
      </c>
      <c r="O462" s="2">
        <v>29.331</v>
      </c>
      <c r="P462" s="2">
        <v>15.264</v>
      </c>
      <c r="Q462" s="2">
        <v>2.243</v>
      </c>
      <c r="R462" s="6">
        <f t="shared" si="107"/>
        <v>0.085</v>
      </c>
      <c r="S462" s="2">
        <f t="shared" si="96"/>
        <v>5.7080429445126155</v>
      </c>
      <c r="T462" s="2">
        <f t="shared" si="97"/>
        <v>-0.055898358085323396</v>
      </c>
      <c r="U462" s="3">
        <f t="shared" si="103"/>
        <v>29.40809150115144</v>
      </c>
      <c r="V462" s="3">
        <f t="shared" si="104"/>
        <v>15.21489197681696</v>
      </c>
      <c r="W462" s="3">
        <f t="shared" si="105"/>
        <v>2.240359435976749</v>
      </c>
      <c r="AE462" s="3">
        <f t="shared" si="98"/>
        <v>29.40809150115144</v>
      </c>
      <c r="AF462" s="3">
        <f t="shared" si="99"/>
        <v>15.21489197681696</v>
      </c>
      <c r="AG462" s="3">
        <f t="shared" si="100"/>
        <v>2.240359435976749</v>
      </c>
      <c r="AH462" s="2">
        <f t="shared" si="101"/>
        <v>187</v>
      </c>
      <c r="AI462" s="2">
        <f t="shared" si="102"/>
        <v>0</v>
      </c>
      <c r="AL462" s="4">
        <v>461</v>
      </c>
      <c r="AM462" s="4">
        <v>4</v>
      </c>
      <c r="AN462" s="4">
        <v>12</v>
      </c>
      <c r="AO462" s="4">
        <v>13.8</v>
      </c>
    </row>
    <row r="463" spans="1:41" ht="12.75">
      <c r="A463" s="2" t="s">
        <v>46</v>
      </c>
      <c r="B463" s="2">
        <v>17.195</v>
      </c>
      <c r="C463" s="2">
        <v>23.132</v>
      </c>
      <c r="D463" s="2">
        <v>4.152</v>
      </c>
      <c r="E463" s="2">
        <v>155</v>
      </c>
      <c r="F463" s="2">
        <f t="shared" si="94"/>
        <v>155</v>
      </c>
      <c r="G463" s="2">
        <f t="shared" si="95"/>
        <v>0</v>
      </c>
      <c r="H463" s="2">
        <v>2</v>
      </c>
      <c r="I463" s="2">
        <f t="shared" si="106"/>
        <v>2</v>
      </c>
      <c r="J463" s="2">
        <v>0</v>
      </c>
      <c r="K463" s="2">
        <v>1.1</v>
      </c>
      <c r="L463" s="2">
        <v>354.9758</v>
      </c>
      <c r="M463" s="2">
        <v>106.2632</v>
      </c>
      <c r="N463" s="2">
        <v>16.4</v>
      </c>
      <c r="O463" s="2">
        <v>29.601</v>
      </c>
      <c r="P463" s="2">
        <v>12.528</v>
      </c>
      <c r="Q463" s="2">
        <v>1.441</v>
      </c>
      <c r="R463" s="6">
        <f t="shared" si="107"/>
        <v>0.091</v>
      </c>
      <c r="S463" s="2">
        <f t="shared" si="96"/>
        <v>5.575946827410799</v>
      </c>
      <c r="T463" s="2">
        <f t="shared" si="97"/>
        <v>-0.09838211553981813</v>
      </c>
      <c r="U463" s="3">
        <f t="shared" si="103"/>
        <v>29.67356855034334</v>
      </c>
      <c r="V463" s="3">
        <f t="shared" si="104"/>
        <v>12.466089269120811</v>
      </c>
      <c r="W463" s="3">
        <f t="shared" si="105"/>
        <v>1.436665678865885</v>
      </c>
      <c r="AE463" s="3">
        <f t="shared" si="98"/>
        <v>29.67356855034334</v>
      </c>
      <c r="AF463" s="3">
        <f t="shared" si="99"/>
        <v>12.466089269120811</v>
      </c>
      <c r="AG463" s="3">
        <f t="shared" si="100"/>
        <v>1.436665678865885</v>
      </c>
      <c r="AH463" s="2">
        <f t="shared" si="101"/>
        <v>155</v>
      </c>
      <c r="AI463" s="2">
        <f t="shared" si="102"/>
        <v>0</v>
      </c>
      <c r="AL463" s="4">
        <v>462</v>
      </c>
      <c r="AM463" s="4">
        <v>6</v>
      </c>
      <c r="AN463" s="4">
        <v>12</v>
      </c>
      <c r="AO463" s="4">
        <v>23.9</v>
      </c>
    </row>
    <row r="464" spans="1:41" ht="12.75">
      <c r="A464" s="2" t="s">
        <v>46</v>
      </c>
      <c r="B464" s="2">
        <v>17.195</v>
      </c>
      <c r="C464" s="2">
        <v>23.132</v>
      </c>
      <c r="D464" s="2">
        <v>4.152</v>
      </c>
      <c r="E464" s="2">
        <v>152</v>
      </c>
      <c r="F464" s="2">
        <f t="shared" si="94"/>
        <v>152</v>
      </c>
      <c r="G464" s="2">
        <f t="shared" si="95"/>
        <v>0</v>
      </c>
      <c r="H464" s="2">
        <v>4</v>
      </c>
      <c r="I464" s="2">
        <f t="shared" si="106"/>
        <v>4</v>
      </c>
      <c r="J464" s="2">
        <v>0</v>
      </c>
      <c r="K464" s="2">
        <v>1.1</v>
      </c>
      <c r="L464" s="2">
        <v>357.4995</v>
      </c>
      <c r="M464" s="2">
        <v>105.3381</v>
      </c>
      <c r="N464" s="2">
        <v>17.702</v>
      </c>
      <c r="O464" s="2">
        <v>31.048</v>
      </c>
      <c r="P464" s="2">
        <v>12.211</v>
      </c>
      <c r="Q464" s="2">
        <v>1.569</v>
      </c>
      <c r="R464" s="6">
        <f t="shared" si="107"/>
        <v>0.159</v>
      </c>
      <c r="S464" s="2">
        <f t="shared" si="96"/>
        <v>5.615589014310122</v>
      </c>
      <c r="T464" s="2">
        <f t="shared" si="97"/>
        <v>-0.08385067872063856</v>
      </c>
      <c r="U464" s="3">
        <f t="shared" si="103"/>
        <v>31.149092858389395</v>
      </c>
      <c r="V464" s="3">
        <f t="shared" si="104"/>
        <v>12.131302481261576</v>
      </c>
      <c r="W464" s="3">
        <f t="shared" si="105"/>
        <v>1.5627557191636852</v>
      </c>
      <c r="AE464" s="3">
        <f t="shared" si="98"/>
        <v>31.149092858389395</v>
      </c>
      <c r="AF464" s="3">
        <f t="shared" si="99"/>
        <v>12.131302481261576</v>
      </c>
      <c r="AG464" s="3">
        <f t="shared" si="100"/>
        <v>1.5627557191636852</v>
      </c>
      <c r="AH464" s="2">
        <f t="shared" si="101"/>
        <v>152</v>
      </c>
      <c r="AI464" s="2">
        <f t="shared" si="102"/>
        <v>0</v>
      </c>
      <c r="AL464" s="4">
        <v>463</v>
      </c>
      <c r="AM464" s="4">
        <v>2</v>
      </c>
      <c r="AN464" s="4">
        <v>11</v>
      </c>
      <c r="AO464" s="4">
        <v>13.5</v>
      </c>
    </row>
    <row r="465" spans="1:41" ht="12.75">
      <c r="A465" s="2" t="s">
        <v>46</v>
      </c>
      <c r="B465" s="2">
        <v>17.195</v>
      </c>
      <c r="C465" s="2">
        <v>23.132</v>
      </c>
      <c r="D465" s="2">
        <v>4.152</v>
      </c>
      <c r="E465" s="2">
        <v>190</v>
      </c>
      <c r="F465" s="2">
        <f t="shared" si="94"/>
        <v>190</v>
      </c>
      <c r="G465" s="2">
        <f t="shared" si="95"/>
        <v>0</v>
      </c>
      <c r="H465" s="2">
        <v>2</v>
      </c>
      <c r="I465" s="2">
        <f t="shared" si="106"/>
        <v>2</v>
      </c>
      <c r="J465" s="2">
        <v>0</v>
      </c>
      <c r="K465" s="2">
        <v>1.1</v>
      </c>
      <c r="L465" s="2">
        <v>370.2348</v>
      </c>
      <c r="M465" s="2">
        <v>103.01</v>
      </c>
      <c r="N465" s="2">
        <v>15.912</v>
      </c>
      <c r="O465" s="2">
        <v>31.383</v>
      </c>
      <c r="P465" s="2">
        <v>15.968</v>
      </c>
      <c r="Q465" s="2">
        <v>2.3</v>
      </c>
      <c r="R465" s="6">
        <f t="shared" si="107"/>
        <v>0.115</v>
      </c>
      <c r="S465" s="2">
        <f t="shared" si="96"/>
        <v>5.815634638916432</v>
      </c>
      <c r="T465" s="2">
        <f t="shared" si="97"/>
        <v>-0.0472809694365266</v>
      </c>
      <c r="U465" s="3">
        <f t="shared" si="103"/>
        <v>31.47922425787246</v>
      </c>
      <c r="V465" s="3">
        <f t="shared" si="104"/>
        <v>15.920061030092556</v>
      </c>
      <c r="W465" s="3">
        <f t="shared" si="105"/>
        <v>2.297227846219304</v>
      </c>
      <c r="AE465" s="3">
        <f t="shared" si="98"/>
        <v>31.47922425787246</v>
      </c>
      <c r="AF465" s="3">
        <f t="shared" si="99"/>
        <v>15.920061030092556</v>
      </c>
      <c r="AG465" s="3">
        <f t="shared" si="100"/>
        <v>2.297227846219304</v>
      </c>
      <c r="AH465" s="2">
        <f t="shared" si="101"/>
        <v>190</v>
      </c>
      <c r="AI465" s="2">
        <f t="shared" si="102"/>
        <v>0</v>
      </c>
      <c r="AL465" s="4">
        <v>464</v>
      </c>
      <c r="AM465" s="4">
        <v>2</v>
      </c>
      <c r="AN465" s="4">
        <v>11</v>
      </c>
      <c r="AO465" s="4">
        <v>8.8</v>
      </c>
    </row>
    <row r="466" spans="1:41" ht="12.75">
      <c r="A466" s="2" t="s">
        <v>46</v>
      </c>
      <c r="B466" s="2">
        <v>17.195</v>
      </c>
      <c r="C466" s="2">
        <v>23.132</v>
      </c>
      <c r="D466" s="2">
        <v>4.152</v>
      </c>
      <c r="E466" s="2">
        <v>189</v>
      </c>
      <c r="F466" s="2">
        <f t="shared" si="94"/>
        <v>189</v>
      </c>
      <c r="G466" s="2">
        <f t="shared" si="95"/>
        <v>0</v>
      </c>
      <c r="H466" s="2">
        <v>1</v>
      </c>
      <c r="I466" s="2">
        <f t="shared" si="106"/>
        <v>1</v>
      </c>
      <c r="J466" s="2">
        <v>0</v>
      </c>
      <c r="K466" s="2">
        <v>1.1</v>
      </c>
      <c r="L466" s="2">
        <v>368.9919</v>
      </c>
      <c r="M466" s="2">
        <v>102.3524</v>
      </c>
      <c r="N466" s="2">
        <v>14.966</v>
      </c>
      <c r="O466" s="2">
        <v>30.412</v>
      </c>
      <c r="P466" s="2">
        <v>16.131</v>
      </c>
      <c r="Q466" s="2">
        <v>2.499</v>
      </c>
      <c r="R466" s="6">
        <f t="shared" si="107"/>
        <v>0.242</v>
      </c>
      <c r="S466" s="2">
        <f t="shared" si="96"/>
        <v>5.7961112113706985</v>
      </c>
      <c r="T466" s="2">
        <f t="shared" si="97"/>
        <v>-0.036951412791523364</v>
      </c>
      <c r="U466" s="3">
        <f t="shared" si="103"/>
        <v>30.56252777331783</v>
      </c>
      <c r="V466" s="3">
        <f t="shared" si="104"/>
        <v>16.05208060845247</v>
      </c>
      <c r="W466" s="3">
        <f t="shared" si="105"/>
        <v>2.494640892417898</v>
      </c>
      <c r="AE466" s="3">
        <f t="shared" si="98"/>
        <v>30.56252777331783</v>
      </c>
      <c r="AF466" s="3">
        <f t="shared" si="99"/>
        <v>16.05208060845247</v>
      </c>
      <c r="AG466" s="3">
        <f t="shared" si="100"/>
        <v>2.494640892417898</v>
      </c>
      <c r="AH466" s="2">
        <f t="shared" si="101"/>
        <v>189</v>
      </c>
      <c r="AI466" s="2">
        <f t="shared" si="102"/>
        <v>0</v>
      </c>
      <c r="AL466" s="4">
        <v>465</v>
      </c>
      <c r="AM466" s="4">
        <v>8</v>
      </c>
      <c r="AN466" s="4">
        <v>11</v>
      </c>
      <c r="AO466" s="4">
        <v>9.3</v>
      </c>
    </row>
    <row r="467" spans="1:41" ht="12.75">
      <c r="A467" s="2" t="s">
        <v>46</v>
      </c>
      <c r="B467" s="2">
        <v>17.195</v>
      </c>
      <c r="C467" s="2">
        <v>23.132</v>
      </c>
      <c r="D467" s="2">
        <v>4.152</v>
      </c>
      <c r="E467" s="2">
        <v>185</v>
      </c>
      <c r="F467" s="2">
        <f t="shared" si="94"/>
        <v>185</v>
      </c>
      <c r="G467" s="2">
        <f t="shared" si="95"/>
        <v>0</v>
      </c>
      <c r="H467" s="2">
        <v>2</v>
      </c>
      <c r="I467" s="2">
        <f t="shared" si="106"/>
        <v>2</v>
      </c>
      <c r="J467" s="2">
        <v>0</v>
      </c>
      <c r="K467" s="2">
        <v>1.1</v>
      </c>
      <c r="L467" s="2">
        <v>369.2675</v>
      </c>
      <c r="M467" s="2">
        <v>102.9911</v>
      </c>
      <c r="N467" s="2">
        <v>12.331</v>
      </c>
      <c r="O467" s="2">
        <v>28.105</v>
      </c>
      <c r="P467" s="2">
        <v>17.414</v>
      </c>
      <c r="Q467" s="2">
        <v>2.473</v>
      </c>
      <c r="R467" s="6">
        <f t="shared" si="107"/>
        <v>0.084</v>
      </c>
      <c r="S467" s="2">
        <f t="shared" si="96"/>
        <v>5.800440326047345</v>
      </c>
      <c r="T467" s="2">
        <f t="shared" si="97"/>
        <v>-0.046984088930762447</v>
      </c>
      <c r="U467" s="3">
        <f t="shared" si="103"/>
        <v>28.186206607344104</v>
      </c>
      <c r="V467" s="3">
        <f t="shared" si="104"/>
        <v>17.37145569480872</v>
      </c>
      <c r="W467" s="3">
        <f t="shared" si="105"/>
        <v>2.4708797270166416</v>
      </c>
      <c r="AE467" s="3">
        <f t="shared" si="98"/>
        <v>28.186206607344104</v>
      </c>
      <c r="AF467" s="3">
        <f t="shared" si="99"/>
        <v>17.37145569480872</v>
      </c>
      <c r="AG467" s="3">
        <f t="shared" si="100"/>
        <v>2.4708797270166416</v>
      </c>
      <c r="AH467" s="2">
        <f t="shared" si="101"/>
        <v>185</v>
      </c>
      <c r="AI467" s="2">
        <f t="shared" si="102"/>
        <v>0</v>
      </c>
      <c r="AL467" s="4">
        <v>466</v>
      </c>
      <c r="AM467" s="4">
        <v>4</v>
      </c>
      <c r="AN467" s="4">
        <v>11</v>
      </c>
      <c r="AO467" s="4">
        <v>11.1</v>
      </c>
    </row>
    <row r="468" spans="1:41" ht="12.75">
      <c r="A468" s="2" t="s">
        <v>46</v>
      </c>
      <c r="B468" s="2">
        <v>17.195</v>
      </c>
      <c r="C468" s="2">
        <v>23.132</v>
      </c>
      <c r="D468" s="2">
        <v>4.152</v>
      </c>
      <c r="E468" s="2">
        <v>178</v>
      </c>
      <c r="F468" s="2">
        <f t="shared" si="94"/>
        <v>178</v>
      </c>
      <c r="G468" s="2">
        <f t="shared" si="95"/>
        <v>0</v>
      </c>
      <c r="H468" s="2">
        <v>3</v>
      </c>
      <c r="I468" s="2">
        <f t="shared" si="106"/>
        <v>3</v>
      </c>
      <c r="J468" s="2">
        <v>0</v>
      </c>
      <c r="K468" s="2">
        <v>1.1</v>
      </c>
      <c r="L468" s="2">
        <v>367.1842</v>
      </c>
      <c r="M468" s="2">
        <v>104.1396</v>
      </c>
      <c r="N468" s="2">
        <v>7.896</v>
      </c>
      <c r="O468" s="2">
        <v>24.05</v>
      </c>
      <c r="P468" s="2">
        <v>19.248</v>
      </c>
      <c r="Q468" s="2">
        <v>2.539</v>
      </c>
      <c r="R468" s="6">
        <f t="shared" si="107"/>
        <v>0.16899999999999998</v>
      </c>
      <c r="S468" s="2">
        <f t="shared" si="96"/>
        <v>5.767715926171227</v>
      </c>
      <c r="T468" s="2">
        <f t="shared" si="97"/>
        <v>-0.06502468474400169</v>
      </c>
      <c r="U468" s="3">
        <f t="shared" si="103"/>
        <v>24.16726228696553</v>
      </c>
      <c r="V468" s="3">
        <f t="shared" si="104"/>
        <v>19.181784787469162</v>
      </c>
      <c r="W468" s="3">
        <f t="shared" si="105"/>
        <v>2.5334361165462775</v>
      </c>
      <c r="AE468" s="3">
        <f t="shared" si="98"/>
        <v>24.16726228696553</v>
      </c>
      <c r="AF468" s="3">
        <f t="shared" si="99"/>
        <v>19.181784787469162</v>
      </c>
      <c r="AG468" s="3">
        <f t="shared" si="100"/>
        <v>2.5334361165462775</v>
      </c>
      <c r="AH468" s="2">
        <f t="shared" si="101"/>
        <v>178</v>
      </c>
      <c r="AI468" s="2">
        <f t="shared" si="102"/>
        <v>0</v>
      </c>
      <c r="AL468" s="4">
        <v>467</v>
      </c>
      <c r="AM468" s="4">
        <v>2</v>
      </c>
      <c r="AN468" s="4">
        <v>11</v>
      </c>
      <c r="AO468" s="4">
        <v>8</v>
      </c>
    </row>
    <row r="469" spans="1:41" ht="12.75">
      <c r="A469" s="2" t="s">
        <v>46</v>
      </c>
      <c r="B469" s="2">
        <v>17.195</v>
      </c>
      <c r="C469" s="2">
        <v>23.132</v>
      </c>
      <c r="D469" s="2">
        <v>4.152</v>
      </c>
      <c r="E469" s="2">
        <v>179</v>
      </c>
      <c r="F469" s="2">
        <f t="shared" si="94"/>
        <v>179</v>
      </c>
      <c r="G469" s="2">
        <f t="shared" si="95"/>
        <v>0</v>
      </c>
      <c r="H469" s="2">
        <v>1</v>
      </c>
      <c r="I469" s="2">
        <f t="shared" si="106"/>
        <v>1</v>
      </c>
      <c r="J469" s="2">
        <v>0</v>
      </c>
      <c r="K469" s="2">
        <v>1.1</v>
      </c>
      <c r="L469" s="2">
        <v>371.8499</v>
      </c>
      <c r="M469" s="2">
        <v>103.586</v>
      </c>
      <c r="N469" s="2">
        <v>9.316</v>
      </c>
      <c r="O469" s="2">
        <v>25.602</v>
      </c>
      <c r="P469" s="2">
        <v>19.151</v>
      </c>
      <c r="Q469" s="2">
        <v>2.527</v>
      </c>
      <c r="R469" s="6">
        <f t="shared" si="107"/>
        <v>0.14</v>
      </c>
      <c r="S469" s="2">
        <f t="shared" si="96"/>
        <v>5.8410045703904965</v>
      </c>
      <c r="T469" s="2">
        <f t="shared" si="97"/>
        <v>-0.05632875627886502</v>
      </c>
      <c r="U469" s="3">
        <f t="shared" si="103"/>
        <v>25.709925152920853</v>
      </c>
      <c r="V469" s="3">
        <f t="shared" si="104"/>
        <v>19.100631402061797</v>
      </c>
      <c r="W469" s="3">
        <f t="shared" si="105"/>
        <v>2.523577838024563</v>
      </c>
      <c r="AE469" s="3">
        <f t="shared" si="98"/>
        <v>25.709925152920853</v>
      </c>
      <c r="AF469" s="3">
        <f t="shared" si="99"/>
        <v>19.100631402061797</v>
      </c>
      <c r="AG469" s="3">
        <f t="shared" si="100"/>
        <v>2.523577838024563</v>
      </c>
      <c r="AH469" s="2">
        <f t="shared" si="101"/>
        <v>179</v>
      </c>
      <c r="AI469" s="2">
        <f t="shared" si="102"/>
        <v>0</v>
      </c>
      <c r="AL469" s="4">
        <v>468</v>
      </c>
      <c r="AM469" s="4">
        <v>2</v>
      </c>
      <c r="AN469" s="4">
        <v>11</v>
      </c>
      <c r="AO469" s="4">
        <v>8.3</v>
      </c>
    </row>
    <row r="470" spans="1:41" ht="12.75">
      <c r="A470" s="2" t="s">
        <v>46</v>
      </c>
      <c r="B470" s="2">
        <v>17.195</v>
      </c>
      <c r="C470" s="2">
        <v>23.132</v>
      </c>
      <c r="D470" s="2">
        <v>4.152</v>
      </c>
      <c r="E470" s="2">
        <v>180</v>
      </c>
      <c r="F470" s="2">
        <f t="shared" si="94"/>
        <v>180</v>
      </c>
      <c r="G470" s="2">
        <f t="shared" si="95"/>
        <v>0</v>
      </c>
      <c r="H470" s="2">
        <v>2</v>
      </c>
      <c r="I470" s="2">
        <f t="shared" si="106"/>
        <v>2</v>
      </c>
      <c r="J470" s="2">
        <v>0</v>
      </c>
      <c r="K470" s="2">
        <v>1.1</v>
      </c>
      <c r="L470" s="2">
        <v>365.8911</v>
      </c>
      <c r="M470" s="2">
        <v>105.2619</v>
      </c>
      <c r="N470" s="2">
        <v>9.677</v>
      </c>
      <c r="O470" s="2">
        <v>25.487</v>
      </c>
      <c r="P470" s="2">
        <v>18.208</v>
      </c>
      <c r="Q470" s="2">
        <v>2.253</v>
      </c>
      <c r="R470" s="6">
        <f t="shared" si="107"/>
        <v>0.10800000000000001</v>
      </c>
      <c r="S470" s="2">
        <f t="shared" si="96"/>
        <v>5.747403958869442</v>
      </c>
      <c r="T470" s="2">
        <f t="shared" si="97"/>
        <v>-0.08265373191962078</v>
      </c>
      <c r="U470" s="3">
        <f t="shared" si="103"/>
        <v>25.5766764827968</v>
      </c>
      <c r="V470" s="3">
        <f t="shared" si="104"/>
        <v>18.155718427687585</v>
      </c>
      <c r="W470" s="3">
        <f t="shared" si="105"/>
        <v>2.248612007132559</v>
      </c>
      <c r="AE470" s="3">
        <f t="shared" si="98"/>
        <v>25.5766764827968</v>
      </c>
      <c r="AF470" s="3">
        <f t="shared" si="99"/>
        <v>18.155718427687585</v>
      </c>
      <c r="AG470" s="3">
        <f t="shared" si="100"/>
        <v>2.248612007132559</v>
      </c>
      <c r="AH470" s="2">
        <f t="shared" si="101"/>
        <v>180</v>
      </c>
      <c r="AI470" s="2">
        <f t="shared" si="102"/>
        <v>0</v>
      </c>
      <c r="AL470" s="4">
        <v>469</v>
      </c>
      <c r="AM470" s="4">
        <v>8</v>
      </c>
      <c r="AN470" s="4">
        <v>11</v>
      </c>
      <c r="AO470" s="4">
        <v>7.2</v>
      </c>
    </row>
    <row r="471" spans="1:41" ht="12.75">
      <c r="A471" s="2" t="s">
        <v>46</v>
      </c>
      <c r="B471" s="2">
        <v>17.195</v>
      </c>
      <c r="C471" s="2">
        <v>23.132</v>
      </c>
      <c r="D471" s="2">
        <v>4.152</v>
      </c>
      <c r="E471" s="2">
        <v>176</v>
      </c>
      <c r="F471" s="2">
        <f t="shared" si="94"/>
        <v>176</v>
      </c>
      <c r="G471" s="2">
        <f t="shared" si="95"/>
        <v>0</v>
      </c>
      <c r="H471" s="2">
        <v>1</v>
      </c>
      <c r="I471" s="2">
        <f t="shared" si="106"/>
        <v>1</v>
      </c>
      <c r="J471" s="2">
        <v>0</v>
      </c>
      <c r="K471" s="2">
        <v>1.1</v>
      </c>
      <c r="L471" s="2">
        <v>340.7728</v>
      </c>
      <c r="M471" s="2">
        <v>109.7112</v>
      </c>
      <c r="N471" s="2">
        <v>6.096</v>
      </c>
      <c r="O471" s="2">
        <v>20.796</v>
      </c>
      <c r="P471" s="2">
        <v>18.3</v>
      </c>
      <c r="Q471" s="2">
        <v>2.125</v>
      </c>
      <c r="R471" s="6">
        <f t="shared" si="107"/>
        <v>0.247</v>
      </c>
      <c r="S471" s="2">
        <f t="shared" si="96"/>
        <v>5.35284662511612</v>
      </c>
      <c r="T471" s="2">
        <f t="shared" si="97"/>
        <v>-0.15254317288770625</v>
      </c>
      <c r="U471" s="3">
        <f t="shared" si="103"/>
        <v>20.897913777301067</v>
      </c>
      <c r="V471" s="3">
        <f t="shared" si="104"/>
        <v>18.163349301762704</v>
      </c>
      <c r="W471" s="3">
        <f t="shared" si="105"/>
        <v>2.106932904636646</v>
      </c>
      <c r="AE471" s="3">
        <f t="shared" si="98"/>
        <v>20.897913777301067</v>
      </c>
      <c r="AF471" s="3">
        <f t="shared" si="99"/>
        <v>18.163349301762704</v>
      </c>
      <c r="AG471" s="3">
        <f t="shared" si="100"/>
        <v>2.106932904636646</v>
      </c>
      <c r="AH471" s="2">
        <f t="shared" si="101"/>
        <v>176</v>
      </c>
      <c r="AI471" s="2">
        <f t="shared" si="102"/>
        <v>0</v>
      </c>
      <c r="AL471" s="4">
        <v>470</v>
      </c>
      <c r="AM471" s="4">
        <v>3</v>
      </c>
      <c r="AN471" s="4">
        <v>11</v>
      </c>
      <c r="AO471" s="4">
        <v>12.2</v>
      </c>
    </row>
    <row r="472" spans="1:41" ht="12.75">
      <c r="A472" s="2" t="s">
        <v>46</v>
      </c>
      <c r="B472" s="2">
        <v>17.195</v>
      </c>
      <c r="C472" s="2">
        <v>23.132</v>
      </c>
      <c r="D472" s="2">
        <v>4.152</v>
      </c>
      <c r="E472" s="2">
        <v>175</v>
      </c>
      <c r="F472" s="2">
        <f t="shared" si="94"/>
        <v>175</v>
      </c>
      <c r="G472" s="2">
        <f t="shared" si="95"/>
        <v>0</v>
      </c>
      <c r="H472" s="2">
        <v>4</v>
      </c>
      <c r="I472" s="2">
        <f t="shared" si="106"/>
        <v>3</v>
      </c>
      <c r="J472" s="2">
        <v>0</v>
      </c>
      <c r="K472" s="2">
        <v>1.1</v>
      </c>
      <c r="L472" s="2">
        <v>311.9652</v>
      </c>
      <c r="M472" s="2">
        <v>118.0215</v>
      </c>
      <c r="N472" s="2">
        <v>3.656</v>
      </c>
      <c r="O472" s="2">
        <v>17.851</v>
      </c>
      <c r="P472" s="2">
        <v>19.683</v>
      </c>
      <c r="Q472" s="2">
        <v>2.031</v>
      </c>
      <c r="R472" s="6">
        <f t="shared" si="107"/>
        <v>0.159</v>
      </c>
      <c r="S472" s="2">
        <f t="shared" si="96"/>
        <v>4.900337902478353</v>
      </c>
      <c r="T472" s="2">
        <f t="shared" si="97"/>
        <v>-0.28308106003334244</v>
      </c>
      <c r="U472" s="3">
        <f t="shared" si="103"/>
        <v>17.87414829214648</v>
      </c>
      <c r="V472" s="3">
        <f t="shared" si="104"/>
        <v>19.5611762720377</v>
      </c>
      <c r="W472" s="3">
        <f t="shared" si="105"/>
        <v>2.008617317067146</v>
      </c>
      <c r="AE472" s="3">
        <f t="shared" si="98"/>
        <v>17.87414829214648</v>
      </c>
      <c r="AF472" s="3">
        <f t="shared" si="99"/>
        <v>19.5611762720377</v>
      </c>
      <c r="AG472" s="3">
        <f t="shared" si="100"/>
        <v>2.008617317067146</v>
      </c>
      <c r="AH472" s="2">
        <f t="shared" si="101"/>
        <v>175</v>
      </c>
      <c r="AI472" s="2">
        <f t="shared" si="102"/>
        <v>0</v>
      </c>
      <c r="AL472" s="4">
        <v>471</v>
      </c>
      <c r="AM472" s="4">
        <v>1</v>
      </c>
      <c r="AN472" s="4">
        <v>11</v>
      </c>
      <c r="AO472" s="4">
        <v>15.8</v>
      </c>
    </row>
    <row r="473" spans="1:41" ht="12.75">
      <c r="A473" s="2" t="s">
        <v>46</v>
      </c>
      <c r="B473" s="2">
        <v>17.195</v>
      </c>
      <c r="C473" s="2">
        <v>23.132</v>
      </c>
      <c r="D473" s="2">
        <v>4.152</v>
      </c>
      <c r="E473" s="2">
        <v>205</v>
      </c>
      <c r="F473" s="2">
        <f t="shared" si="94"/>
        <v>205</v>
      </c>
      <c r="G473" s="2">
        <f t="shared" si="95"/>
        <v>0</v>
      </c>
      <c r="H473" s="2">
        <v>4</v>
      </c>
      <c r="I473" s="2">
        <f t="shared" si="106"/>
        <v>3</v>
      </c>
      <c r="J473" s="2">
        <v>0</v>
      </c>
      <c r="K473" s="2">
        <v>1.1</v>
      </c>
      <c r="L473" s="2">
        <v>286.3931</v>
      </c>
      <c r="M473" s="2">
        <v>121.8636</v>
      </c>
      <c r="N473" s="2">
        <v>2.973</v>
      </c>
      <c r="O473" s="2">
        <v>16.601</v>
      </c>
      <c r="P473" s="2">
        <v>20.396</v>
      </c>
      <c r="Q473" s="2">
        <v>2.051</v>
      </c>
      <c r="R473" s="6">
        <f t="shared" si="107"/>
        <v>0.147</v>
      </c>
      <c r="S473" s="2">
        <f t="shared" si="96"/>
        <v>4.498652294994035</v>
      </c>
      <c r="T473" s="2">
        <f t="shared" si="97"/>
        <v>-0.3434326257051292</v>
      </c>
      <c r="U473" s="3">
        <f t="shared" si="103"/>
        <v>16.576546715158265</v>
      </c>
      <c r="V473" s="3">
        <f t="shared" si="104"/>
        <v>20.282667891207154</v>
      </c>
      <c r="W473" s="3">
        <f t="shared" si="105"/>
        <v>2.026178727228232</v>
      </c>
      <c r="AE473" s="3">
        <f t="shared" si="98"/>
        <v>16.576546715158265</v>
      </c>
      <c r="AF473" s="3">
        <f t="shared" si="99"/>
        <v>20.282667891207154</v>
      </c>
      <c r="AG473" s="3">
        <f t="shared" si="100"/>
        <v>2.026178727228232</v>
      </c>
      <c r="AH473" s="2">
        <f t="shared" si="101"/>
        <v>205</v>
      </c>
      <c r="AI473" s="2">
        <f t="shared" si="102"/>
        <v>0</v>
      </c>
      <c r="AL473" s="4">
        <v>472</v>
      </c>
      <c r="AM473" s="4">
        <v>4</v>
      </c>
      <c r="AN473" s="4">
        <v>14</v>
      </c>
      <c r="AO473" s="4">
        <v>5.8</v>
      </c>
    </row>
    <row r="474" spans="1:41" ht="12.75">
      <c r="A474" s="2" t="s">
        <v>46</v>
      </c>
      <c r="B474" s="2">
        <v>17.195</v>
      </c>
      <c r="C474" s="2">
        <v>23.132</v>
      </c>
      <c r="D474" s="2">
        <v>4.152</v>
      </c>
      <c r="E474" s="2">
        <v>204</v>
      </c>
      <c r="F474" s="2">
        <f t="shared" si="94"/>
        <v>204</v>
      </c>
      <c r="G474" s="2">
        <f t="shared" si="95"/>
        <v>0</v>
      </c>
      <c r="H474" s="2">
        <v>1</v>
      </c>
      <c r="I474" s="2">
        <f t="shared" si="106"/>
        <v>1</v>
      </c>
      <c r="J474" s="2">
        <v>0</v>
      </c>
      <c r="K474" s="2">
        <v>1.1</v>
      </c>
      <c r="L474" s="2">
        <v>346.6758</v>
      </c>
      <c r="M474" s="2">
        <v>114.0999</v>
      </c>
      <c r="N474" s="2">
        <v>2.465</v>
      </c>
      <c r="O474" s="2">
        <v>18.804</v>
      </c>
      <c r="P474" s="2">
        <v>21.345</v>
      </c>
      <c r="Q474" s="2">
        <v>2.51</v>
      </c>
      <c r="R474" s="6">
        <f t="shared" si="107"/>
        <v>0.192</v>
      </c>
      <c r="S474" s="2">
        <f t="shared" si="96"/>
        <v>5.445570732286822</v>
      </c>
      <c r="T474" s="2">
        <f t="shared" si="97"/>
        <v>-0.22148071128175384</v>
      </c>
      <c r="U474" s="3">
        <f t="shared" si="103"/>
        <v>18.899695585653202</v>
      </c>
      <c r="V474" s="3">
        <f t="shared" si="104"/>
        <v>21.239289889926706</v>
      </c>
      <c r="W474" s="3">
        <f t="shared" si="105"/>
        <v>2.4894138470507876</v>
      </c>
      <c r="AE474" s="3">
        <f t="shared" si="98"/>
        <v>18.899695585653202</v>
      </c>
      <c r="AF474" s="3">
        <f t="shared" si="99"/>
        <v>21.239289889926706</v>
      </c>
      <c r="AG474" s="3">
        <f t="shared" si="100"/>
        <v>2.4894138470507876</v>
      </c>
      <c r="AH474" s="2">
        <f t="shared" si="101"/>
        <v>204</v>
      </c>
      <c r="AI474" s="2">
        <f t="shared" si="102"/>
        <v>0</v>
      </c>
      <c r="AL474" s="4">
        <v>473</v>
      </c>
      <c r="AM474" s="4">
        <v>2</v>
      </c>
      <c r="AN474" s="4">
        <v>11</v>
      </c>
      <c r="AO474" s="4">
        <v>7.9</v>
      </c>
    </row>
    <row r="475" spans="1:41" ht="12.75">
      <c r="A475" s="2" t="s">
        <v>46</v>
      </c>
      <c r="B475" s="2">
        <v>17.195</v>
      </c>
      <c r="C475" s="2">
        <v>23.132</v>
      </c>
      <c r="D475" s="2">
        <v>4.152</v>
      </c>
      <c r="E475" s="2">
        <v>236</v>
      </c>
      <c r="F475" s="2">
        <f t="shared" si="94"/>
        <v>236</v>
      </c>
      <c r="G475" s="2">
        <f t="shared" si="95"/>
        <v>0</v>
      </c>
      <c r="H475" s="2">
        <v>2</v>
      </c>
      <c r="I475" s="2">
        <f t="shared" si="106"/>
        <v>2</v>
      </c>
      <c r="J475" s="2">
        <v>0</v>
      </c>
      <c r="K475" s="2">
        <v>1.1</v>
      </c>
      <c r="L475" s="2">
        <v>26.5197</v>
      </c>
      <c r="M475" s="2">
        <v>99.3137</v>
      </c>
      <c r="N475" s="2">
        <v>3.51</v>
      </c>
      <c r="O475" s="2">
        <v>20.405</v>
      </c>
      <c r="P475" s="2">
        <v>24.552</v>
      </c>
      <c r="Q475" s="2">
        <v>3.09</v>
      </c>
      <c r="R475" s="6">
        <f t="shared" si="107"/>
        <v>0.21</v>
      </c>
      <c r="S475" s="2">
        <f t="shared" si="96"/>
        <v>0.41657047347702625</v>
      </c>
      <c r="T475" s="2">
        <f t="shared" si="97"/>
        <v>0.010780375190793334</v>
      </c>
      <c r="U475" s="3">
        <f t="shared" si="103"/>
        <v>20.546381752545397</v>
      </c>
      <c r="V475" s="3">
        <f t="shared" si="104"/>
        <v>24.61487031231512</v>
      </c>
      <c r="W475" s="3">
        <f t="shared" si="105"/>
        <v>3.090970301472546</v>
      </c>
      <c r="AE475" s="3">
        <f t="shared" si="98"/>
        <v>20.546381752545397</v>
      </c>
      <c r="AF475" s="3">
        <f t="shared" si="99"/>
        <v>24.61487031231512</v>
      </c>
      <c r="AG475" s="3">
        <f t="shared" si="100"/>
        <v>3.090970301472546</v>
      </c>
      <c r="AH475" s="2">
        <f t="shared" si="101"/>
        <v>236</v>
      </c>
      <c r="AI475" s="2">
        <f t="shared" si="102"/>
        <v>0</v>
      </c>
      <c r="AL475" s="4">
        <v>474</v>
      </c>
      <c r="AM475" s="4">
        <v>2</v>
      </c>
      <c r="AN475" s="4">
        <v>11</v>
      </c>
      <c r="AO475" s="4">
        <v>8.4</v>
      </c>
    </row>
    <row r="476" spans="1:41" ht="12.75">
      <c r="A476" s="2" t="s">
        <v>46</v>
      </c>
      <c r="B476" s="2">
        <v>17.195</v>
      </c>
      <c r="C476" s="2">
        <v>23.132</v>
      </c>
      <c r="D476" s="2">
        <v>4.152</v>
      </c>
      <c r="E476" s="2">
        <v>232</v>
      </c>
      <c r="F476" s="2">
        <f t="shared" si="94"/>
        <v>232</v>
      </c>
      <c r="G476" s="2">
        <f t="shared" si="95"/>
        <v>0</v>
      </c>
      <c r="H476" s="2">
        <v>2</v>
      </c>
      <c r="I476" s="2">
        <f t="shared" si="106"/>
        <v>2</v>
      </c>
      <c r="J476" s="2">
        <v>0</v>
      </c>
      <c r="K476" s="2">
        <v>1.1</v>
      </c>
      <c r="L476" s="2">
        <v>105.2257</v>
      </c>
      <c r="M476" s="2">
        <v>98.566</v>
      </c>
      <c r="N476" s="2">
        <v>4.767</v>
      </c>
      <c r="O476" s="2">
        <v>16.804</v>
      </c>
      <c r="P476" s="2">
        <v>27.882</v>
      </c>
      <c r="Q476" s="2">
        <v>3.159</v>
      </c>
      <c r="R476" s="6">
        <f t="shared" si="107"/>
        <v>0.10400000000000001</v>
      </c>
      <c r="S476" s="2">
        <f t="shared" si="96"/>
        <v>1.6528814304442176</v>
      </c>
      <c r="T476" s="2">
        <f t="shared" si="97"/>
        <v>0.022525219326238632</v>
      </c>
      <c r="U476" s="3">
        <f t="shared" si="103"/>
        <v>16.795877584709903</v>
      </c>
      <c r="V476" s="3">
        <f t="shared" si="104"/>
        <v>27.983374615713956</v>
      </c>
      <c r="W476" s="3">
        <f t="shared" si="105"/>
        <v>3.1605398527984385</v>
      </c>
      <c r="AE476" s="3">
        <f t="shared" si="98"/>
        <v>16.795877584709903</v>
      </c>
      <c r="AF476" s="3">
        <f t="shared" si="99"/>
        <v>27.983374615713956</v>
      </c>
      <c r="AG476" s="3">
        <f t="shared" si="100"/>
        <v>3.1605398527984385</v>
      </c>
      <c r="AH476" s="2">
        <f t="shared" si="101"/>
        <v>232</v>
      </c>
      <c r="AI476" s="2">
        <f t="shared" si="102"/>
        <v>0</v>
      </c>
      <c r="AL476" s="4">
        <v>475</v>
      </c>
      <c r="AM476" s="4">
        <v>2</v>
      </c>
      <c r="AN476" s="4">
        <v>11</v>
      </c>
      <c r="AO476" s="4">
        <v>5.9</v>
      </c>
    </row>
    <row r="477" spans="1:41" ht="12.75">
      <c r="A477" s="2" t="s">
        <v>46</v>
      </c>
      <c r="B477" s="2">
        <v>17.195</v>
      </c>
      <c r="C477" s="2">
        <v>23.132</v>
      </c>
      <c r="D477" s="2">
        <v>4.152</v>
      </c>
      <c r="E477" s="2">
        <v>239</v>
      </c>
      <c r="F477" s="2">
        <f t="shared" si="94"/>
        <v>239</v>
      </c>
      <c r="G477" s="2">
        <f t="shared" si="95"/>
        <v>0</v>
      </c>
      <c r="H477" s="2">
        <v>4</v>
      </c>
      <c r="I477" s="2">
        <f t="shared" si="106"/>
        <v>3</v>
      </c>
      <c r="J477" s="2">
        <v>0</v>
      </c>
      <c r="K477" s="2">
        <v>1.1</v>
      </c>
      <c r="L477" s="2">
        <v>84.5744</v>
      </c>
      <c r="M477" s="2">
        <v>96.5048</v>
      </c>
      <c r="N477" s="2">
        <v>5.03</v>
      </c>
      <c r="O477" s="2">
        <v>18.4</v>
      </c>
      <c r="P477" s="2">
        <v>28.008</v>
      </c>
      <c r="Q477" s="2">
        <v>3.328</v>
      </c>
      <c r="R477" s="6">
        <f t="shared" si="107"/>
        <v>0.114</v>
      </c>
      <c r="S477" s="2">
        <f t="shared" si="96"/>
        <v>1.328491568608823</v>
      </c>
      <c r="T477" s="2">
        <f t="shared" si="97"/>
        <v>0.054902473214134995</v>
      </c>
      <c r="U477" s="3">
        <f t="shared" si="103"/>
        <v>18.425718138198633</v>
      </c>
      <c r="V477" s="3">
        <f t="shared" si="104"/>
        <v>28.11142150998701</v>
      </c>
      <c r="W477" s="3">
        <f t="shared" si="105"/>
        <v>3.3311485931643556</v>
      </c>
      <c r="AE477" s="3">
        <f t="shared" si="98"/>
        <v>18.425718138198633</v>
      </c>
      <c r="AF477" s="3">
        <f t="shared" si="99"/>
        <v>28.11142150998701</v>
      </c>
      <c r="AG477" s="3">
        <f t="shared" si="100"/>
        <v>3.3311485931643556</v>
      </c>
      <c r="AH477" s="2">
        <f t="shared" si="101"/>
        <v>239</v>
      </c>
      <c r="AI477" s="2">
        <f t="shared" si="102"/>
        <v>0</v>
      </c>
      <c r="AL477" s="4">
        <v>476</v>
      </c>
      <c r="AM477" s="4">
        <v>2</v>
      </c>
      <c r="AN477" s="4">
        <v>11</v>
      </c>
      <c r="AO477" s="4">
        <v>13.1</v>
      </c>
    </row>
    <row r="478" spans="1:41" ht="12.75">
      <c r="A478" s="2" t="s">
        <v>46</v>
      </c>
      <c r="B478" s="2">
        <v>17.195</v>
      </c>
      <c r="C478" s="2">
        <v>23.132</v>
      </c>
      <c r="D478" s="2">
        <v>4.152</v>
      </c>
      <c r="E478" s="2">
        <v>231</v>
      </c>
      <c r="F478" s="2">
        <f t="shared" si="94"/>
        <v>231</v>
      </c>
      <c r="G478" s="2">
        <f t="shared" si="95"/>
        <v>0</v>
      </c>
      <c r="H478" s="2">
        <v>1</v>
      </c>
      <c r="I478" s="2">
        <f t="shared" si="106"/>
        <v>1</v>
      </c>
      <c r="J478" s="2">
        <v>0</v>
      </c>
      <c r="K478" s="2">
        <v>1.1</v>
      </c>
      <c r="L478" s="2">
        <v>95.3504</v>
      </c>
      <c r="M478" s="2">
        <v>97.5634</v>
      </c>
      <c r="N478" s="2">
        <v>6.032</v>
      </c>
      <c r="O478" s="2">
        <v>17.635</v>
      </c>
      <c r="P478" s="2">
        <v>29.143</v>
      </c>
      <c r="Q478" s="2">
        <v>3.283</v>
      </c>
      <c r="R478" s="6">
        <f t="shared" si="107"/>
        <v>0.155</v>
      </c>
      <c r="S478" s="2">
        <f t="shared" si="96"/>
        <v>1.4977605807842411</v>
      </c>
      <c r="T478" s="2">
        <f t="shared" si="97"/>
        <v>0.038274023298684234</v>
      </c>
      <c r="U478" s="3">
        <f t="shared" si="103"/>
        <v>17.64413466909434</v>
      </c>
      <c r="V478" s="3">
        <f t="shared" si="104"/>
        <v>29.27058028485461</v>
      </c>
      <c r="W478" s="3">
        <f t="shared" si="105"/>
        <v>3.2857780586405587</v>
      </c>
      <c r="AE478" s="3">
        <f t="shared" si="98"/>
        <v>17.64413466909434</v>
      </c>
      <c r="AF478" s="3">
        <f t="shared" si="99"/>
        <v>29.27058028485461</v>
      </c>
      <c r="AG478" s="3">
        <f t="shared" si="100"/>
        <v>3.2857780586405587</v>
      </c>
      <c r="AH478" s="2">
        <f t="shared" si="101"/>
        <v>231</v>
      </c>
      <c r="AI478" s="2">
        <f t="shared" si="102"/>
        <v>0</v>
      </c>
      <c r="AL478" s="4">
        <v>477</v>
      </c>
      <c r="AM478" s="4">
        <v>2</v>
      </c>
      <c r="AN478" s="4">
        <v>11</v>
      </c>
      <c r="AO478" s="4">
        <v>14</v>
      </c>
    </row>
    <row r="479" spans="1:41" ht="12.75">
      <c r="A479" s="2" t="s">
        <v>46</v>
      </c>
      <c r="B479" s="2">
        <v>17.195</v>
      </c>
      <c r="C479" s="2">
        <v>23.132</v>
      </c>
      <c r="D479" s="2">
        <v>4.152</v>
      </c>
      <c r="E479" s="2">
        <v>230</v>
      </c>
      <c r="F479" s="2">
        <f t="shared" si="94"/>
        <v>230</v>
      </c>
      <c r="G479" s="2">
        <f t="shared" si="95"/>
        <v>0</v>
      </c>
      <c r="H479" s="2">
        <v>2</v>
      </c>
      <c r="I479" s="2">
        <f t="shared" si="106"/>
        <v>2</v>
      </c>
      <c r="J479" s="2">
        <v>0</v>
      </c>
      <c r="K479" s="2">
        <v>1.1</v>
      </c>
      <c r="L479" s="2">
        <v>102.0427</v>
      </c>
      <c r="M479" s="2">
        <v>98.951</v>
      </c>
      <c r="N479" s="2">
        <v>6.198</v>
      </c>
      <c r="O479" s="2">
        <v>16.996</v>
      </c>
      <c r="P479" s="2">
        <v>29.326</v>
      </c>
      <c r="Q479" s="2">
        <v>3.154</v>
      </c>
      <c r="R479" s="6">
        <f t="shared" si="107"/>
        <v>0.142</v>
      </c>
      <c r="S479" s="2">
        <f t="shared" si="96"/>
        <v>1.602882983362336</v>
      </c>
      <c r="T479" s="2">
        <f t="shared" si="97"/>
        <v>0.01647765346807839</v>
      </c>
      <c r="U479" s="3">
        <f t="shared" si="103"/>
        <v>16.992306726696256</v>
      </c>
      <c r="V479" s="3">
        <f t="shared" si="104"/>
        <v>29.446890020132894</v>
      </c>
      <c r="W479" s="3">
        <f t="shared" si="105"/>
        <v>3.155293735176896</v>
      </c>
      <c r="AE479" s="3">
        <f t="shared" si="98"/>
        <v>16.992306726696256</v>
      </c>
      <c r="AF479" s="3">
        <f t="shared" si="99"/>
        <v>29.446890020132894</v>
      </c>
      <c r="AG479" s="3">
        <f t="shared" si="100"/>
        <v>3.155293735176896</v>
      </c>
      <c r="AH479" s="2">
        <f t="shared" si="101"/>
        <v>230</v>
      </c>
      <c r="AI479" s="2">
        <f t="shared" si="102"/>
        <v>0</v>
      </c>
      <c r="AL479" s="4">
        <v>478</v>
      </c>
      <c r="AM479" s="4">
        <v>2</v>
      </c>
      <c r="AN479" s="4">
        <v>11</v>
      </c>
      <c r="AO479" s="4">
        <v>11</v>
      </c>
    </row>
    <row r="480" spans="1:41" ht="12.75">
      <c r="A480" s="2" t="s">
        <v>46</v>
      </c>
      <c r="B480" s="2">
        <v>17.195</v>
      </c>
      <c r="C480" s="2">
        <v>23.132</v>
      </c>
      <c r="D480" s="2">
        <v>4.152</v>
      </c>
      <c r="E480" s="2">
        <v>238</v>
      </c>
      <c r="F480" s="2">
        <f t="shared" si="94"/>
        <v>238</v>
      </c>
      <c r="G480" s="2">
        <f t="shared" si="95"/>
        <v>0</v>
      </c>
      <c r="H480" s="2">
        <v>2</v>
      </c>
      <c r="I480" s="2">
        <f t="shared" si="106"/>
        <v>2</v>
      </c>
      <c r="J480" s="2">
        <v>0</v>
      </c>
      <c r="K480" s="2">
        <v>1.1</v>
      </c>
      <c r="L480" s="2">
        <v>77.1739</v>
      </c>
      <c r="M480" s="2">
        <v>95.1477</v>
      </c>
      <c r="N480" s="2">
        <v>6.023</v>
      </c>
      <c r="O480" s="2">
        <v>19.302</v>
      </c>
      <c r="P480" s="2">
        <v>28.755</v>
      </c>
      <c r="Q480" s="2">
        <v>3.51</v>
      </c>
      <c r="R480" s="6">
        <f t="shared" si="107"/>
        <v>0.135</v>
      </c>
      <c r="S480" s="2">
        <f t="shared" si="96"/>
        <v>1.2122447864443668</v>
      </c>
      <c r="T480" s="2">
        <f t="shared" si="97"/>
        <v>0.07621975016506854</v>
      </c>
      <c r="U480" s="3">
        <f t="shared" si="103"/>
        <v>19.343557435892368</v>
      </c>
      <c r="V480" s="3">
        <f t="shared" si="104"/>
        <v>28.86530754692484</v>
      </c>
      <c r="W480" s="3">
        <f t="shared" si="105"/>
        <v>3.515767045248073</v>
      </c>
      <c r="AE480" s="3">
        <f t="shared" si="98"/>
        <v>19.343557435892368</v>
      </c>
      <c r="AF480" s="3">
        <f t="shared" si="99"/>
        <v>28.86530754692484</v>
      </c>
      <c r="AG480" s="3">
        <f t="shared" si="100"/>
        <v>3.515767045248073</v>
      </c>
      <c r="AH480" s="2">
        <f t="shared" si="101"/>
        <v>238</v>
      </c>
      <c r="AI480" s="2">
        <f t="shared" si="102"/>
        <v>0</v>
      </c>
      <c r="AL480" s="4">
        <v>479</v>
      </c>
      <c r="AM480" s="4">
        <v>4</v>
      </c>
      <c r="AN480" s="4">
        <v>11</v>
      </c>
      <c r="AO480" s="4">
        <v>6.4</v>
      </c>
    </row>
    <row r="481" spans="1:41" ht="12.75">
      <c r="A481" s="2" t="s">
        <v>46</v>
      </c>
      <c r="B481" s="2">
        <v>17.195</v>
      </c>
      <c r="C481" s="2">
        <v>23.132</v>
      </c>
      <c r="D481" s="2">
        <v>4.152</v>
      </c>
      <c r="E481" s="2">
        <v>237</v>
      </c>
      <c r="F481" s="2">
        <f t="shared" si="94"/>
        <v>237</v>
      </c>
      <c r="G481" s="2">
        <f t="shared" si="95"/>
        <v>0</v>
      </c>
      <c r="H481" s="2">
        <v>1</v>
      </c>
      <c r="I481" s="2">
        <f t="shared" si="106"/>
        <v>1</v>
      </c>
      <c r="J481" s="2">
        <v>0</v>
      </c>
      <c r="K481" s="2">
        <v>1.1</v>
      </c>
      <c r="L481" s="2">
        <v>41.5882</v>
      </c>
      <c r="M481" s="2">
        <v>96.7996</v>
      </c>
      <c r="N481" s="2">
        <v>6.802</v>
      </c>
      <c r="O481" s="2">
        <v>22.59</v>
      </c>
      <c r="P481" s="2">
        <v>27.261</v>
      </c>
      <c r="Q481" s="2">
        <v>3.394</v>
      </c>
      <c r="R481" s="6">
        <f t="shared" si="107"/>
        <v>0.111</v>
      </c>
      <c r="S481" s="2">
        <f t="shared" si="96"/>
        <v>0.6532659179801152</v>
      </c>
      <c r="T481" s="2">
        <f t="shared" si="97"/>
        <v>0.050271765642743826</v>
      </c>
      <c r="U481" s="3">
        <f t="shared" si="103"/>
        <v>22.67333707542968</v>
      </c>
      <c r="V481" s="3">
        <f t="shared" si="104"/>
        <v>27.32495797507121</v>
      </c>
      <c r="W481" s="3">
        <f t="shared" si="105"/>
        <v>3.396593444433533</v>
      </c>
      <c r="AE481" s="3">
        <f t="shared" si="98"/>
        <v>22.67333707542968</v>
      </c>
      <c r="AF481" s="3">
        <f t="shared" si="99"/>
        <v>27.32495797507121</v>
      </c>
      <c r="AG481" s="3">
        <f t="shared" si="100"/>
        <v>3.396593444433533</v>
      </c>
      <c r="AH481" s="2">
        <f t="shared" si="101"/>
        <v>237</v>
      </c>
      <c r="AI481" s="2">
        <f t="shared" si="102"/>
        <v>0</v>
      </c>
      <c r="AL481" s="4">
        <v>480</v>
      </c>
      <c r="AM481" s="4">
        <v>2</v>
      </c>
      <c r="AN481" s="4">
        <v>11</v>
      </c>
      <c r="AO481" s="4">
        <v>13.4</v>
      </c>
    </row>
    <row r="482" spans="1:41" ht="12.75">
      <c r="A482" s="2" t="s">
        <v>46</v>
      </c>
      <c r="B482" s="2">
        <v>17.195</v>
      </c>
      <c r="C482" s="2">
        <v>23.132</v>
      </c>
      <c r="D482" s="2">
        <v>4.152</v>
      </c>
      <c r="E482" s="2">
        <v>240</v>
      </c>
      <c r="F482" s="2">
        <f t="shared" si="94"/>
        <v>240</v>
      </c>
      <c r="G482" s="2">
        <f t="shared" si="95"/>
        <v>0</v>
      </c>
      <c r="H482" s="2">
        <v>1</v>
      </c>
      <c r="I482" s="2">
        <f t="shared" si="106"/>
        <v>1</v>
      </c>
      <c r="J482" s="2">
        <v>0</v>
      </c>
      <c r="K482" s="2">
        <v>1.1</v>
      </c>
      <c r="L482" s="2">
        <v>29.863</v>
      </c>
      <c r="M482" s="2">
        <v>97.5766</v>
      </c>
      <c r="N482" s="2">
        <v>8.007</v>
      </c>
      <c r="O482" s="2">
        <v>24.332</v>
      </c>
      <c r="P482" s="2">
        <v>26.749</v>
      </c>
      <c r="Q482" s="2">
        <v>3.357</v>
      </c>
      <c r="R482" s="6">
        <f t="shared" si="107"/>
        <v>0.121</v>
      </c>
      <c r="S482" s="2">
        <f t="shared" si="96"/>
        <v>0.46908690707076</v>
      </c>
      <c r="T482" s="2">
        <f t="shared" si="97"/>
        <v>0.038066678183547475</v>
      </c>
      <c r="U482" s="3">
        <f t="shared" si="103"/>
        <v>24.43041388465795</v>
      </c>
      <c r="V482" s="3">
        <f t="shared" si="104"/>
        <v>26.79903605265298</v>
      </c>
      <c r="W482" s="3">
        <f t="shared" si="105"/>
        <v>3.359028762578092</v>
      </c>
      <c r="AE482" s="3">
        <f t="shared" si="98"/>
        <v>24.43041388465795</v>
      </c>
      <c r="AF482" s="3">
        <f t="shared" si="99"/>
        <v>26.79903605265298</v>
      </c>
      <c r="AG482" s="3">
        <f t="shared" si="100"/>
        <v>3.359028762578092</v>
      </c>
      <c r="AH482" s="2">
        <f t="shared" si="101"/>
        <v>240</v>
      </c>
      <c r="AI482" s="2">
        <f t="shared" si="102"/>
        <v>0</v>
      </c>
      <c r="AL482" s="4">
        <v>481</v>
      </c>
      <c r="AM482" s="4">
        <v>1</v>
      </c>
      <c r="AN482" s="4">
        <v>11</v>
      </c>
      <c r="AO482" s="4">
        <v>12.6</v>
      </c>
    </row>
    <row r="483" spans="1:41" ht="12.75">
      <c r="A483" s="2" t="s">
        <v>46</v>
      </c>
      <c r="B483" s="2">
        <v>17.195</v>
      </c>
      <c r="C483" s="2">
        <v>23.132</v>
      </c>
      <c r="D483" s="2">
        <v>4.152</v>
      </c>
      <c r="E483" s="2">
        <v>241</v>
      </c>
      <c r="F483" s="2">
        <f t="shared" si="94"/>
        <v>241</v>
      </c>
      <c r="G483" s="2">
        <f t="shared" si="95"/>
        <v>0</v>
      </c>
      <c r="H483" s="2">
        <v>3</v>
      </c>
      <c r="I483" s="2">
        <f t="shared" si="106"/>
        <v>4</v>
      </c>
      <c r="J483" s="2">
        <v>0</v>
      </c>
      <c r="K483" s="2">
        <v>1.1</v>
      </c>
      <c r="L483" s="2">
        <v>31.5892</v>
      </c>
      <c r="M483" s="2">
        <v>98.0226</v>
      </c>
      <c r="N483" s="2">
        <v>9.191</v>
      </c>
      <c r="O483" s="2">
        <v>25.274</v>
      </c>
      <c r="P483" s="2">
        <v>27.506</v>
      </c>
      <c r="Q483" s="2">
        <v>3.337</v>
      </c>
      <c r="R483" s="6">
        <f t="shared" si="107"/>
        <v>0.14</v>
      </c>
      <c r="S483" s="2">
        <f t="shared" si="96"/>
        <v>0.4962019932638935</v>
      </c>
      <c r="T483" s="2">
        <f t="shared" si="97"/>
        <v>0.031060926566042202</v>
      </c>
      <c r="U483" s="3">
        <f t="shared" si="103"/>
        <v>25.379116771323602</v>
      </c>
      <c r="V483" s="3">
        <f t="shared" si="104"/>
        <v>27.562726705070144</v>
      </c>
      <c r="W483" s="3">
        <f t="shared" si="105"/>
        <v>3.3396089890998555</v>
      </c>
      <c r="AE483" s="3">
        <f t="shared" si="98"/>
        <v>25.379116771323602</v>
      </c>
      <c r="AF483" s="3">
        <f t="shared" si="99"/>
        <v>27.562726705070144</v>
      </c>
      <c r="AG483" s="3">
        <f t="shared" si="100"/>
        <v>3.3396089890998555</v>
      </c>
      <c r="AH483" s="2">
        <f t="shared" si="101"/>
        <v>241</v>
      </c>
      <c r="AI483" s="2">
        <f t="shared" si="102"/>
        <v>0</v>
      </c>
      <c r="AL483" s="4">
        <v>482</v>
      </c>
      <c r="AM483" s="4">
        <v>2</v>
      </c>
      <c r="AN483" s="4">
        <v>11</v>
      </c>
      <c r="AO483" s="4">
        <v>9.9</v>
      </c>
    </row>
    <row r="484" spans="1:41" ht="12.75">
      <c r="A484" s="2" t="s">
        <v>46</v>
      </c>
      <c r="B484" s="2">
        <v>17.195</v>
      </c>
      <c r="C484" s="2">
        <v>23.132</v>
      </c>
      <c r="D484" s="2">
        <v>4.152</v>
      </c>
      <c r="E484" s="2">
        <v>244</v>
      </c>
      <c r="F484" s="2">
        <f t="shared" si="94"/>
        <v>244</v>
      </c>
      <c r="G484" s="2">
        <f t="shared" si="95"/>
        <v>0</v>
      </c>
      <c r="H484" s="2">
        <v>2</v>
      </c>
      <c r="I484" s="2">
        <f t="shared" si="106"/>
        <v>2</v>
      </c>
      <c r="J484" s="2">
        <v>0</v>
      </c>
      <c r="K484" s="2">
        <v>1.1</v>
      </c>
      <c r="L484" s="2">
        <v>11.2036</v>
      </c>
      <c r="M484" s="2">
        <v>99.4925</v>
      </c>
      <c r="N484" s="2">
        <v>9.929</v>
      </c>
      <c r="O484" s="2">
        <v>26.971</v>
      </c>
      <c r="P484" s="2">
        <v>24.87</v>
      </c>
      <c r="Q484" s="2">
        <v>3.131</v>
      </c>
      <c r="R484" s="6">
        <f t="shared" si="107"/>
        <v>0.084</v>
      </c>
      <c r="S484" s="2">
        <f t="shared" si="96"/>
        <v>0.17598573726879305</v>
      </c>
      <c r="T484" s="2">
        <f t="shared" si="97"/>
        <v>0.007971791358483804</v>
      </c>
      <c r="U484" s="3">
        <f t="shared" si="103"/>
        <v>27.06090650468645</v>
      </c>
      <c r="V484" s="3">
        <f t="shared" si="104"/>
        <v>24.88640825107057</v>
      </c>
      <c r="W484" s="3">
        <f t="shared" si="105"/>
        <v>3.1314858897483386</v>
      </c>
      <c r="AE484" s="3">
        <f t="shared" si="98"/>
        <v>27.06090650468645</v>
      </c>
      <c r="AF484" s="3">
        <f t="shared" si="99"/>
        <v>24.88640825107057</v>
      </c>
      <c r="AG484" s="3">
        <f t="shared" si="100"/>
        <v>3.1314858897483386</v>
      </c>
      <c r="AH484" s="2">
        <f t="shared" si="101"/>
        <v>244</v>
      </c>
      <c r="AI484" s="2">
        <f t="shared" si="102"/>
        <v>0</v>
      </c>
      <c r="AL484" s="4">
        <v>483</v>
      </c>
      <c r="AM484" s="4">
        <v>2</v>
      </c>
      <c r="AN484" s="4">
        <v>11</v>
      </c>
      <c r="AO484" s="4">
        <v>7.1</v>
      </c>
    </row>
    <row r="485" spans="1:41" ht="12.75">
      <c r="A485" s="2" t="s">
        <v>46</v>
      </c>
      <c r="B485" s="2">
        <v>17.195</v>
      </c>
      <c r="C485" s="2">
        <v>23.132</v>
      </c>
      <c r="D485" s="2">
        <v>4.152</v>
      </c>
      <c r="E485" s="2">
        <v>245</v>
      </c>
      <c r="F485" s="2">
        <f t="shared" si="94"/>
        <v>245</v>
      </c>
      <c r="G485" s="2">
        <f t="shared" si="95"/>
        <v>0</v>
      </c>
      <c r="H485" s="2">
        <v>2</v>
      </c>
      <c r="I485" s="2">
        <f t="shared" si="106"/>
        <v>2</v>
      </c>
      <c r="J485" s="2">
        <v>0</v>
      </c>
      <c r="K485" s="2">
        <v>1.1</v>
      </c>
      <c r="L485" s="2">
        <v>12.3778</v>
      </c>
      <c r="M485" s="2">
        <v>98.9368</v>
      </c>
      <c r="N485" s="2">
        <v>10.776</v>
      </c>
      <c r="O485" s="2">
        <v>27.766</v>
      </c>
      <c r="P485" s="2">
        <v>25.214</v>
      </c>
      <c r="Q485" s="2">
        <v>3.232</v>
      </c>
      <c r="R485" s="6">
        <f t="shared" si="107"/>
        <v>0.10300000000000001</v>
      </c>
      <c r="S485" s="2">
        <f t="shared" si="96"/>
        <v>0.19443002773801873</v>
      </c>
      <c r="T485" s="2">
        <f t="shared" si="97"/>
        <v>0.016700706546483035</v>
      </c>
      <c r="U485" s="3">
        <f t="shared" si="103"/>
        <v>27.866057295569508</v>
      </c>
      <c r="V485" s="3">
        <f t="shared" si="104"/>
        <v>25.233319693409793</v>
      </c>
      <c r="W485" s="3">
        <f t="shared" si="105"/>
        <v>3.2328184944023466</v>
      </c>
      <c r="AE485" s="3">
        <f t="shared" si="98"/>
        <v>27.866057295569508</v>
      </c>
      <c r="AF485" s="3">
        <f t="shared" si="99"/>
        <v>25.233319693409793</v>
      </c>
      <c r="AG485" s="3">
        <f t="shared" si="100"/>
        <v>3.2328184944023466</v>
      </c>
      <c r="AH485" s="2">
        <f t="shared" si="101"/>
        <v>245</v>
      </c>
      <c r="AI485" s="2">
        <f t="shared" si="102"/>
        <v>0</v>
      </c>
      <c r="AL485" s="4">
        <v>484</v>
      </c>
      <c r="AM485" s="4">
        <v>1</v>
      </c>
      <c r="AN485" s="4">
        <v>11</v>
      </c>
      <c r="AO485" s="4">
        <v>17.9</v>
      </c>
    </row>
    <row r="486" spans="1:41" ht="12.75">
      <c r="A486" s="2" t="s">
        <v>46</v>
      </c>
      <c r="B486" s="2">
        <v>17.195</v>
      </c>
      <c r="C486" s="2">
        <v>23.132</v>
      </c>
      <c r="D486" s="2">
        <v>4.152</v>
      </c>
      <c r="E486" s="2">
        <v>262</v>
      </c>
      <c r="F486" s="2">
        <f t="shared" si="94"/>
        <v>262</v>
      </c>
      <c r="G486" s="2">
        <f t="shared" si="95"/>
        <v>0</v>
      </c>
      <c r="H486" s="2">
        <v>1</v>
      </c>
      <c r="I486" s="2">
        <f t="shared" si="106"/>
        <v>1</v>
      </c>
      <c r="J486" s="2">
        <v>0</v>
      </c>
      <c r="K486" s="2">
        <v>1.1</v>
      </c>
      <c r="L486" s="2">
        <v>6.8173</v>
      </c>
      <c r="M486" s="2">
        <v>98.6417</v>
      </c>
      <c r="N486" s="2">
        <v>11.769</v>
      </c>
      <c r="O486" s="2">
        <v>28.895</v>
      </c>
      <c r="P486" s="2">
        <v>24.389</v>
      </c>
      <c r="Q486" s="2">
        <v>3.303</v>
      </c>
      <c r="R486" s="6">
        <f t="shared" si="107"/>
        <v>0.147</v>
      </c>
      <c r="S486" s="2">
        <f t="shared" si="96"/>
        <v>0.1070858979865885</v>
      </c>
      <c r="T486" s="2">
        <f t="shared" si="97"/>
        <v>0.021336126506855013</v>
      </c>
      <c r="U486" s="3">
        <f t="shared" si="103"/>
        <v>29.016685866245847</v>
      </c>
      <c r="V486" s="3">
        <f t="shared" si="104"/>
        <v>24.402797139621878</v>
      </c>
      <c r="W486" s="3">
        <f t="shared" si="105"/>
        <v>3.304653907853825</v>
      </c>
      <c r="AE486" s="3">
        <f t="shared" si="98"/>
        <v>29.016685866245847</v>
      </c>
      <c r="AF486" s="3">
        <f t="shared" si="99"/>
        <v>24.402797139621878</v>
      </c>
      <c r="AG486" s="3">
        <f t="shared" si="100"/>
        <v>3.304653907853825</v>
      </c>
      <c r="AH486" s="2">
        <f t="shared" si="101"/>
        <v>262</v>
      </c>
      <c r="AI486" s="2">
        <f t="shared" si="102"/>
        <v>0</v>
      </c>
      <c r="AL486" s="4">
        <v>485</v>
      </c>
      <c r="AM486" s="4">
        <v>3</v>
      </c>
      <c r="AN486" s="4">
        <v>11</v>
      </c>
      <c r="AO486" s="4">
        <v>15</v>
      </c>
    </row>
    <row r="487" spans="1:41" ht="12.75">
      <c r="A487" s="2" t="s">
        <v>46</v>
      </c>
      <c r="B487" s="2">
        <v>17.195</v>
      </c>
      <c r="C487" s="2">
        <v>23.132</v>
      </c>
      <c r="D487" s="2">
        <v>4.152</v>
      </c>
      <c r="E487" s="2">
        <v>261</v>
      </c>
      <c r="F487" s="2">
        <f t="shared" si="94"/>
        <v>261</v>
      </c>
      <c r="G487" s="2">
        <f t="shared" si="95"/>
        <v>0</v>
      </c>
      <c r="H487" s="2">
        <v>2</v>
      </c>
      <c r="I487" s="2">
        <f t="shared" si="106"/>
        <v>2</v>
      </c>
      <c r="J487" s="2">
        <v>0</v>
      </c>
      <c r="K487" s="2">
        <v>1.1</v>
      </c>
      <c r="L487" s="2">
        <v>4.5192</v>
      </c>
      <c r="M487" s="2">
        <v>99.2561</v>
      </c>
      <c r="N487" s="2">
        <v>10.188</v>
      </c>
      <c r="O487" s="2">
        <v>27.357</v>
      </c>
      <c r="P487" s="2">
        <v>23.854</v>
      </c>
      <c r="Q487" s="2">
        <v>3.171</v>
      </c>
      <c r="R487" s="6">
        <f t="shared" si="107"/>
        <v>0.13</v>
      </c>
      <c r="S487" s="2">
        <f t="shared" si="96"/>
        <v>0.07098742760051496</v>
      </c>
      <c r="T487" s="2">
        <f t="shared" si="97"/>
        <v>0.01168515387502711</v>
      </c>
      <c r="U487" s="3">
        <f t="shared" si="103"/>
        <v>27.47134976321576</v>
      </c>
      <c r="V487" s="3">
        <f t="shared" si="104"/>
        <v>23.86271946482597</v>
      </c>
      <c r="W487" s="3">
        <f t="shared" si="105"/>
        <v>3.1718051562148855</v>
      </c>
      <c r="AE487" s="3">
        <f t="shared" si="98"/>
        <v>27.47134976321576</v>
      </c>
      <c r="AF487" s="3">
        <f t="shared" si="99"/>
        <v>23.86271946482597</v>
      </c>
      <c r="AG487" s="3">
        <f t="shared" si="100"/>
        <v>3.1718051562148855</v>
      </c>
      <c r="AH487" s="2">
        <f t="shared" si="101"/>
        <v>261</v>
      </c>
      <c r="AI487" s="2">
        <f t="shared" si="102"/>
        <v>0</v>
      </c>
      <c r="AL487" s="4">
        <v>486</v>
      </c>
      <c r="AM487" s="4">
        <v>3</v>
      </c>
      <c r="AN487" s="4">
        <v>11</v>
      </c>
      <c r="AO487" s="4">
        <v>13</v>
      </c>
    </row>
    <row r="488" spans="1:41" ht="12.75">
      <c r="A488" s="2" t="s">
        <v>46</v>
      </c>
      <c r="B488" s="2">
        <v>17.195</v>
      </c>
      <c r="C488" s="2">
        <v>23.132</v>
      </c>
      <c r="D488" s="2">
        <v>4.152</v>
      </c>
      <c r="E488" s="2">
        <v>246</v>
      </c>
      <c r="F488" s="2">
        <f t="shared" si="94"/>
        <v>246</v>
      </c>
      <c r="G488" s="2">
        <f t="shared" si="95"/>
        <v>0</v>
      </c>
      <c r="H488" s="2">
        <v>1</v>
      </c>
      <c r="I488" s="2">
        <f t="shared" si="106"/>
        <v>1</v>
      </c>
      <c r="J488" s="2">
        <v>0</v>
      </c>
      <c r="K488" s="2">
        <v>1.1</v>
      </c>
      <c r="L488" s="2">
        <v>396.1036</v>
      </c>
      <c r="M488" s="2">
        <v>99.4267</v>
      </c>
      <c r="N488" s="2">
        <v>12.635</v>
      </c>
      <c r="O488" s="2">
        <v>29.806</v>
      </c>
      <c r="P488" s="2">
        <v>22.359</v>
      </c>
      <c r="Q488" s="2">
        <v>3.166</v>
      </c>
      <c r="R488" s="6">
        <f t="shared" si="107"/>
        <v>0.16</v>
      </c>
      <c r="S488" s="2">
        <f t="shared" si="96"/>
        <v>6.22198079910235</v>
      </c>
      <c r="T488" s="2">
        <f t="shared" si="97"/>
        <v>0.009005375341515132</v>
      </c>
      <c r="U488" s="3">
        <f t="shared" si="103"/>
        <v>29.935582042280544</v>
      </c>
      <c r="V488" s="3">
        <f t="shared" si="104"/>
        <v>22.351243797819908</v>
      </c>
      <c r="W488" s="3">
        <f t="shared" si="105"/>
        <v>3.166501799831414</v>
      </c>
      <c r="AE488" s="3">
        <f t="shared" si="98"/>
        <v>29.935582042280544</v>
      </c>
      <c r="AF488" s="3">
        <f t="shared" si="99"/>
        <v>22.351243797819908</v>
      </c>
      <c r="AG488" s="3">
        <f t="shared" si="100"/>
        <v>3.166501799831414</v>
      </c>
      <c r="AH488" s="2">
        <f t="shared" si="101"/>
        <v>246</v>
      </c>
      <c r="AI488" s="2">
        <f t="shared" si="102"/>
        <v>0</v>
      </c>
      <c r="AL488" s="4">
        <v>487</v>
      </c>
      <c r="AM488" s="4">
        <v>1</v>
      </c>
      <c r="AN488" s="4">
        <v>22</v>
      </c>
      <c r="AO488" s="4">
        <v>8.8</v>
      </c>
    </row>
    <row r="489" spans="1:41" ht="12.75">
      <c r="A489" s="2" t="s">
        <v>46</v>
      </c>
      <c r="B489" s="2">
        <v>17.195</v>
      </c>
      <c r="C489" s="2">
        <v>23.132</v>
      </c>
      <c r="D489" s="2">
        <v>4.152</v>
      </c>
      <c r="E489" s="2">
        <v>264</v>
      </c>
      <c r="F489" s="2">
        <f t="shared" si="94"/>
        <v>264</v>
      </c>
      <c r="G489" s="2">
        <f t="shared" si="95"/>
        <v>0</v>
      </c>
      <c r="H489" s="2">
        <v>2</v>
      </c>
      <c r="I489" s="2">
        <f t="shared" si="106"/>
        <v>2</v>
      </c>
      <c r="J489" s="2">
        <v>0</v>
      </c>
      <c r="K489" s="2">
        <v>1.1</v>
      </c>
      <c r="L489" s="2">
        <v>395.087</v>
      </c>
      <c r="M489" s="2">
        <v>100.1225</v>
      </c>
      <c r="N489" s="2">
        <v>12.196</v>
      </c>
      <c r="O489" s="2">
        <v>29.354</v>
      </c>
      <c r="P489" s="2">
        <v>22.191</v>
      </c>
      <c r="Q489" s="2">
        <v>3.028</v>
      </c>
      <c r="R489" s="6">
        <f t="shared" si="107"/>
        <v>0.076</v>
      </c>
      <c r="S489" s="2">
        <f t="shared" si="96"/>
        <v>6.206012083644153</v>
      </c>
      <c r="T489" s="2">
        <f t="shared" si="97"/>
        <v>-0.001924225500324006</v>
      </c>
      <c r="U489" s="3">
        <f t="shared" si="103"/>
        <v>29.44241552850757</v>
      </c>
      <c r="V489" s="3">
        <f t="shared" si="104"/>
        <v>22.184946592743042</v>
      </c>
      <c r="W489" s="3">
        <f t="shared" si="105"/>
        <v>3.0284590397563407</v>
      </c>
      <c r="AE489" s="3">
        <f t="shared" si="98"/>
        <v>29.44241552850757</v>
      </c>
      <c r="AF489" s="3">
        <f t="shared" si="99"/>
        <v>22.184946592743042</v>
      </c>
      <c r="AG489" s="3">
        <f t="shared" si="100"/>
        <v>3.0284590397563407</v>
      </c>
      <c r="AH489" s="2">
        <f t="shared" si="101"/>
        <v>264</v>
      </c>
      <c r="AI489" s="2">
        <f t="shared" si="102"/>
        <v>0</v>
      </c>
      <c r="AL489" s="4">
        <v>488</v>
      </c>
      <c r="AM489" s="4">
        <v>1</v>
      </c>
      <c r="AN489" s="4">
        <v>14</v>
      </c>
      <c r="AO489" s="4">
        <v>7.2</v>
      </c>
    </row>
    <row r="490" spans="1:41" ht="12.75">
      <c r="A490" s="2" t="s">
        <v>46</v>
      </c>
      <c r="B490" s="2">
        <v>17.195</v>
      </c>
      <c r="C490" s="2">
        <v>23.132</v>
      </c>
      <c r="D490" s="2">
        <v>4.152</v>
      </c>
      <c r="E490" s="2">
        <v>243</v>
      </c>
      <c r="F490" s="2">
        <f t="shared" si="94"/>
        <v>243</v>
      </c>
      <c r="G490" s="2">
        <f t="shared" si="95"/>
        <v>0</v>
      </c>
      <c r="H490" s="2">
        <v>1</v>
      </c>
      <c r="I490" s="2">
        <f t="shared" si="106"/>
        <v>1</v>
      </c>
      <c r="J490" s="2">
        <v>0</v>
      </c>
      <c r="K490" s="2">
        <v>1.1</v>
      </c>
      <c r="L490" s="2">
        <v>387.2753</v>
      </c>
      <c r="M490" s="2">
        <v>100.7819</v>
      </c>
      <c r="N490" s="2">
        <v>10.639</v>
      </c>
      <c r="O490" s="2">
        <v>27.622</v>
      </c>
      <c r="P490" s="2">
        <v>21.019</v>
      </c>
      <c r="Q490" s="2">
        <v>2.921</v>
      </c>
      <c r="R490" s="6">
        <f t="shared" si="107"/>
        <v>0.14300000000000002</v>
      </c>
      <c r="S490" s="2">
        <f t="shared" si="96"/>
        <v>6.083306186983917</v>
      </c>
      <c r="T490" s="2">
        <f t="shared" si="97"/>
        <v>-0.012282056479209436</v>
      </c>
      <c r="U490" s="3">
        <f t="shared" si="103"/>
        <v>27.740469312121874</v>
      </c>
      <c r="V490" s="3">
        <f t="shared" si="104"/>
        <v>20.99565462360217</v>
      </c>
      <c r="W490" s="3">
        <f t="shared" si="105"/>
        <v>2.9204563413405826</v>
      </c>
      <c r="AE490" s="3">
        <f t="shared" si="98"/>
        <v>27.740469312121874</v>
      </c>
      <c r="AF490" s="3">
        <f t="shared" si="99"/>
        <v>20.99565462360217</v>
      </c>
      <c r="AG490" s="3">
        <f t="shared" si="100"/>
        <v>2.9204563413405826</v>
      </c>
      <c r="AH490" s="2">
        <f t="shared" si="101"/>
        <v>243</v>
      </c>
      <c r="AI490" s="2">
        <f t="shared" si="102"/>
        <v>0</v>
      </c>
      <c r="AL490" s="4">
        <v>489</v>
      </c>
      <c r="AM490" s="4">
        <v>3</v>
      </c>
      <c r="AN490" s="4">
        <v>13</v>
      </c>
      <c r="AO490" s="4">
        <v>5.5</v>
      </c>
    </row>
    <row r="491" spans="1:41" ht="12.75">
      <c r="A491" s="2" t="s">
        <v>46</v>
      </c>
      <c r="B491" s="2">
        <v>17.195</v>
      </c>
      <c r="C491" s="2">
        <v>23.132</v>
      </c>
      <c r="D491" s="2">
        <v>4.152</v>
      </c>
      <c r="E491" s="2">
        <v>203</v>
      </c>
      <c r="F491" s="2">
        <f t="shared" si="94"/>
        <v>203</v>
      </c>
      <c r="G491" s="2">
        <f t="shared" si="95"/>
        <v>0</v>
      </c>
      <c r="H491" s="2">
        <v>1</v>
      </c>
      <c r="I491" s="2">
        <f t="shared" si="106"/>
        <v>1</v>
      </c>
      <c r="J491" s="2">
        <v>0</v>
      </c>
      <c r="K491" s="2">
        <v>1.1</v>
      </c>
      <c r="L491" s="2">
        <v>382.152</v>
      </c>
      <c r="M491" s="2">
        <v>100.9379</v>
      </c>
      <c r="N491" s="2">
        <v>11.506</v>
      </c>
      <c r="O491" s="2">
        <v>28.251</v>
      </c>
      <c r="P491" s="2">
        <v>19.948</v>
      </c>
      <c r="Q491" s="2">
        <v>2.882</v>
      </c>
      <c r="R491" s="6">
        <f t="shared" si="107"/>
        <v>0.18600000000000003</v>
      </c>
      <c r="S491" s="2">
        <f t="shared" si="96"/>
        <v>6.002829578773233</v>
      </c>
      <c r="T491" s="2">
        <f t="shared" si="97"/>
        <v>-0.014732498749009393</v>
      </c>
      <c r="U491" s="3">
        <f t="shared" si="103"/>
        <v>28.3879740999634</v>
      </c>
      <c r="V491" s="3">
        <f t="shared" si="104"/>
        <v>19.909100546228743</v>
      </c>
      <c r="W491" s="3">
        <f t="shared" si="105"/>
        <v>2.881123928509529</v>
      </c>
      <c r="AE491" s="3">
        <f t="shared" si="98"/>
        <v>28.3879740999634</v>
      </c>
      <c r="AF491" s="3">
        <f t="shared" si="99"/>
        <v>19.909100546228743</v>
      </c>
      <c r="AG491" s="3">
        <f t="shared" si="100"/>
        <v>2.881123928509529</v>
      </c>
      <c r="AH491" s="2">
        <f t="shared" si="101"/>
        <v>203</v>
      </c>
      <c r="AI491" s="2">
        <f t="shared" si="102"/>
        <v>0</v>
      </c>
      <c r="AL491" s="4">
        <v>490</v>
      </c>
      <c r="AM491" s="4">
        <v>2</v>
      </c>
      <c r="AN491" s="4">
        <v>11</v>
      </c>
      <c r="AO491" s="4">
        <v>8.9</v>
      </c>
    </row>
    <row r="492" spans="1:41" ht="12.75">
      <c r="A492" s="2" t="s">
        <v>46</v>
      </c>
      <c r="B492" s="2">
        <v>17.195</v>
      </c>
      <c r="C492" s="2">
        <v>23.132</v>
      </c>
      <c r="D492" s="2">
        <v>4.152</v>
      </c>
      <c r="E492" s="2">
        <v>202</v>
      </c>
      <c r="F492" s="2">
        <f t="shared" si="94"/>
        <v>202</v>
      </c>
      <c r="G492" s="2">
        <f t="shared" si="95"/>
        <v>0</v>
      </c>
      <c r="H492" s="2">
        <v>1</v>
      </c>
      <c r="I492" s="2">
        <f t="shared" si="106"/>
        <v>1</v>
      </c>
      <c r="J492" s="2">
        <v>0</v>
      </c>
      <c r="K492" s="2">
        <v>1.1</v>
      </c>
      <c r="L492" s="2">
        <v>381.1118</v>
      </c>
      <c r="M492" s="2">
        <v>101.0203</v>
      </c>
      <c r="N492" s="2">
        <v>11.802</v>
      </c>
      <c r="O492" s="2">
        <v>28.48</v>
      </c>
      <c r="P492" s="2">
        <v>19.682</v>
      </c>
      <c r="Q492" s="2">
        <v>2.863</v>
      </c>
      <c r="R492" s="6">
        <f t="shared" si="107"/>
        <v>0.153</v>
      </c>
      <c r="S492" s="2">
        <f t="shared" si="96"/>
        <v>5.986490155381913</v>
      </c>
      <c r="T492" s="2">
        <f t="shared" si="97"/>
        <v>-0.016026834922288513</v>
      </c>
      <c r="U492" s="3">
        <f t="shared" si="103"/>
        <v>28.60085401240832</v>
      </c>
      <c r="V492" s="3">
        <f t="shared" si="104"/>
        <v>19.645015439462394</v>
      </c>
      <c r="W492" s="3">
        <f t="shared" si="105"/>
        <v>2.8616333911965004</v>
      </c>
      <c r="AE492" s="3">
        <f t="shared" si="98"/>
        <v>28.60085401240832</v>
      </c>
      <c r="AF492" s="3">
        <f t="shared" si="99"/>
        <v>19.645015439462394</v>
      </c>
      <c r="AG492" s="3">
        <f t="shared" si="100"/>
        <v>2.8616333911965004</v>
      </c>
      <c r="AH492" s="2">
        <f t="shared" si="101"/>
        <v>202</v>
      </c>
      <c r="AI492" s="2">
        <f t="shared" si="102"/>
        <v>0</v>
      </c>
      <c r="AL492" s="4">
        <v>491</v>
      </c>
      <c r="AM492" s="4">
        <v>1</v>
      </c>
      <c r="AN492" s="4">
        <v>11</v>
      </c>
      <c r="AO492" s="4">
        <v>23.6</v>
      </c>
    </row>
    <row r="493" spans="1:41" ht="12.75">
      <c r="A493" s="2" t="s">
        <v>46</v>
      </c>
      <c r="B493" s="2">
        <v>17.195</v>
      </c>
      <c r="C493" s="2">
        <v>23.132</v>
      </c>
      <c r="D493" s="2">
        <v>4.152</v>
      </c>
      <c r="E493" s="2">
        <v>242</v>
      </c>
      <c r="F493" s="2">
        <f t="shared" si="94"/>
        <v>242</v>
      </c>
      <c r="G493" s="2">
        <f t="shared" si="95"/>
        <v>0</v>
      </c>
      <c r="H493" s="2">
        <v>1</v>
      </c>
      <c r="I493" s="2">
        <f t="shared" si="106"/>
        <v>1</v>
      </c>
      <c r="J493" s="2">
        <v>0</v>
      </c>
      <c r="K493" s="2">
        <v>1.1</v>
      </c>
      <c r="L493" s="2">
        <v>380.135</v>
      </c>
      <c r="M493" s="2">
        <v>101.9892</v>
      </c>
      <c r="N493" s="2">
        <v>10.07</v>
      </c>
      <c r="O493" s="2">
        <v>26.774</v>
      </c>
      <c r="P493" s="2">
        <v>20.042</v>
      </c>
      <c r="Q493" s="2">
        <v>2.737</v>
      </c>
      <c r="R493" s="6">
        <f t="shared" si="107"/>
        <v>0.09699999999999999</v>
      </c>
      <c r="S493" s="2">
        <f t="shared" si="96"/>
        <v>5.97114661686178</v>
      </c>
      <c r="T493" s="2">
        <f t="shared" si="97"/>
        <v>-0.031246280532604143</v>
      </c>
      <c r="U493" s="3">
        <f t="shared" si="103"/>
        <v>26.86773597812126</v>
      </c>
      <c r="V493" s="3">
        <f t="shared" si="104"/>
        <v>20.011799230831155</v>
      </c>
      <c r="W493" s="3">
        <f t="shared" si="105"/>
        <v>2.73588595489733</v>
      </c>
      <c r="AE493" s="3">
        <f t="shared" si="98"/>
        <v>26.86773597812126</v>
      </c>
      <c r="AF493" s="3">
        <f t="shared" si="99"/>
        <v>20.011799230831155</v>
      </c>
      <c r="AG493" s="3">
        <f t="shared" si="100"/>
        <v>2.73588595489733</v>
      </c>
      <c r="AH493" s="2">
        <f t="shared" si="101"/>
        <v>242</v>
      </c>
      <c r="AI493" s="2">
        <f t="shared" si="102"/>
        <v>0</v>
      </c>
      <c r="AL493" s="4">
        <v>492</v>
      </c>
      <c r="AM493" s="4">
        <v>2</v>
      </c>
      <c r="AN493" s="4">
        <v>11</v>
      </c>
      <c r="AO493" s="4">
        <v>11.4</v>
      </c>
    </row>
    <row r="494" spans="1:41" ht="12.75">
      <c r="A494" s="2" t="s">
        <v>46</v>
      </c>
      <c r="B494" s="2">
        <v>17.195</v>
      </c>
      <c r="C494" s="2">
        <v>23.132</v>
      </c>
      <c r="D494" s="2">
        <v>4.152</v>
      </c>
      <c r="E494" s="2">
        <v>140</v>
      </c>
      <c r="F494" s="2">
        <f t="shared" si="94"/>
        <v>140</v>
      </c>
      <c r="G494" s="2">
        <f t="shared" si="95"/>
        <v>0</v>
      </c>
      <c r="H494" s="2">
        <v>2</v>
      </c>
      <c r="I494" s="2">
        <f t="shared" si="106"/>
        <v>2</v>
      </c>
      <c r="J494" s="2">
        <v>0</v>
      </c>
      <c r="K494" s="2">
        <v>1.1</v>
      </c>
      <c r="L494" s="2">
        <v>353.5706</v>
      </c>
      <c r="M494" s="2">
        <v>107.7489</v>
      </c>
      <c r="N494" s="2">
        <v>18.978</v>
      </c>
      <c r="O494" s="2">
        <v>31.241</v>
      </c>
      <c r="P494" s="2">
        <v>10.579</v>
      </c>
      <c r="Q494" s="2">
        <v>0.748</v>
      </c>
      <c r="R494" s="6">
        <f t="shared" si="107"/>
        <v>0.1</v>
      </c>
      <c r="S494" s="2">
        <f t="shared" si="96"/>
        <v>5.5538739974266775</v>
      </c>
      <c r="T494" s="2">
        <f t="shared" si="97"/>
        <v>-0.12171943656701001</v>
      </c>
      <c r="U494" s="3">
        <f t="shared" si="103"/>
        <v>31.314948246665647</v>
      </c>
      <c r="V494" s="3">
        <f t="shared" si="104"/>
        <v>10.513312237365854</v>
      </c>
      <c r="W494" s="3">
        <f t="shared" si="105"/>
        <v>0.741637346970367</v>
      </c>
      <c r="AE494" s="3">
        <f t="shared" si="98"/>
        <v>31.314948246665647</v>
      </c>
      <c r="AF494" s="3">
        <f t="shared" si="99"/>
        <v>10.513312237365854</v>
      </c>
      <c r="AG494" s="3">
        <f t="shared" si="100"/>
        <v>0.741637346970367</v>
      </c>
      <c r="AH494" s="2">
        <f t="shared" si="101"/>
        <v>140</v>
      </c>
      <c r="AI494" s="2">
        <f t="shared" si="102"/>
        <v>0</v>
      </c>
      <c r="AL494" s="4">
        <v>493</v>
      </c>
      <c r="AM494" s="4">
        <v>2</v>
      </c>
      <c r="AN494" s="4">
        <v>11</v>
      </c>
      <c r="AO494" s="4">
        <v>5.8</v>
      </c>
    </row>
    <row r="495" spans="1:41" ht="12.75">
      <c r="A495" s="2" t="s">
        <v>46</v>
      </c>
      <c r="B495" s="2">
        <v>17.195</v>
      </c>
      <c r="C495" s="2">
        <v>23.132</v>
      </c>
      <c r="D495" s="2">
        <v>4.152</v>
      </c>
      <c r="E495" s="2">
        <v>141</v>
      </c>
      <c r="F495" s="2">
        <f t="shared" si="94"/>
        <v>141</v>
      </c>
      <c r="G495" s="2">
        <f t="shared" si="95"/>
        <v>0</v>
      </c>
      <c r="H495" s="2">
        <v>2</v>
      </c>
      <c r="I495" s="2">
        <f t="shared" si="106"/>
        <v>2</v>
      </c>
      <c r="J495" s="2">
        <v>0</v>
      </c>
      <c r="K495" s="2">
        <v>1.1</v>
      </c>
      <c r="L495" s="2">
        <v>353.8623</v>
      </c>
      <c r="M495" s="2">
        <v>106.8639</v>
      </c>
      <c r="N495" s="2">
        <v>21.088</v>
      </c>
      <c r="O495" s="2">
        <v>32.891</v>
      </c>
      <c r="P495" s="2">
        <v>9.233</v>
      </c>
      <c r="Q495" s="2">
        <v>0.783</v>
      </c>
      <c r="R495" s="6">
        <f t="shared" si="107"/>
        <v>0.07200000000000001</v>
      </c>
      <c r="S495" s="2">
        <f t="shared" si="96"/>
        <v>5.558456010311938</v>
      </c>
      <c r="T495" s="2">
        <f t="shared" si="97"/>
        <v>-0.1078178890748751</v>
      </c>
      <c r="U495" s="3">
        <f t="shared" si="103"/>
        <v>32.95547599476833</v>
      </c>
      <c r="V495" s="3">
        <f t="shared" si="104"/>
        <v>9.176569529209752</v>
      </c>
      <c r="W495" s="3">
        <f t="shared" si="105"/>
        <v>0.7788649757896957</v>
      </c>
      <c r="AE495" s="3">
        <f t="shared" si="98"/>
        <v>32.95547599476833</v>
      </c>
      <c r="AF495" s="3">
        <f t="shared" si="99"/>
        <v>9.176569529209752</v>
      </c>
      <c r="AG495" s="3">
        <f t="shared" si="100"/>
        <v>0.7788649757896957</v>
      </c>
      <c r="AH495" s="2">
        <f t="shared" si="101"/>
        <v>141</v>
      </c>
      <c r="AI495" s="2">
        <f t="shared" si="102"/>
        <v>0</v>
      </c>
      <c r="AL495" s="4">
        <v>494</v>
      </c>
      <c r="AM495" s="4">
        <v>2</v>
      </c>
      <c r="AN495" s="4">
        <v>11</v>
      </c>
      <c r="AO495" s="4">
        <v>12.2</v>
      </c>
    </row>
    <row r="496" spans="1:41" ht="12.75">
      <c r="A496" s="2" t="s">
        <v>46</v>
      </c>
      <c r="B496" s="2">
        <v>17.195</v>
      </c>
      <c r="C496" s="2">
        <v>23.132</v>
      </c>
      <c r="D496" s="2">
        <v>4.152</v>
      </c>
      <c r="E496" s="2">
        <v>151</v>
      </c>
      <c r="F496" s="2">
        <f t="shared" si="94"/>
        <v>151</v>
      </c>
      <c r="G496" s="2">
        <f t="shared" si="95"/>
        <v>0</v>
      </c>
      <c r="H496" s="2">
        <v>2</v>
      </c>
      <c r="I496" s="2">
        <f t="shared" si="106"/>
        <v>2</v>
      </c>
      <c r="J496" s="2">
        <v>0</v>
      </c>
      <c r="K496" s="2">
        <v>1.1</v>
      </c>
      <c r="L496" s="2">
        <v>357.7851</v>
      </c>
      <c r="M496" s="2">
        <v>105.6112</v>
      </c>
      <c r="N496" s="2">
        <v>19.276</v>
      </c>
      <c r="O496" s="2">
        <v>32.327</v>
      </c>
      <c r="P496" s="2">
        <v>11.312</v>
      </c>
      <c r="Q496" s="2">
        <v>1.355</v>
      </c>
      <c r="R496" s="6">
        <f t="shared" si="107"/>
        <v>0.091</v>
      </c>
      <c r="S496" s="2">
        <f t="shared" si="96"/>
        <v>5.620075208619448</v>
      </c>
      <c r="T496" s="2">
        <f t="shared" si="97"/>
        <v>-0.08814052348911527</v>
      </c>
      <c r="U496" s="3">
        <f t="shared" si="103"/>
        <v>32.40206018762889</v>
      </c>
      <c r="V496" s="3">
        <f t="shared" si="104"/>
        <v>11.253758921431052</v>
      </c>
      <c r="W496" s="3">
        <f t="shared" si="105"/>
        <v>1.3511970590101274</v>
      </c>
      <c r="AE496" s="3">
        <f t="shared" si="98"/>
        <v>32.40206018762889</v>
      </c>
      <c r="AF496" s="3">
        <f t="shared" si="99"/>
        <v>11.253758921431052</v>
      </c>
      <c r="AG496" s="3">
        <f t="shared" si="100"/>
        <v>1.3511970590101274</v>
      </c>
      <c r="AH496" s="2">
        <f t="shared" si="101"/>
        <v>151</v>
      </c>
      <c r="AI496" s="2">
        <f t="shared" si="102"/>
        <v>0</v>
      </c>
      <c r="AL496" s="4">
        <v>495</v>
      </c>
      <c r="AM496" s="4">
        <v>2</v>
      </c>
      <c r="AN496" s="4">
        <v>11</v>
      </c>
      <c r="AO496" s="4">
        <v>13</v>
      </c>
    </row>
    <row r="497" spans="1:41" ht="12.75">
      <c r="A497" s="2" t="s">
        <v>46</v>
      </c>
      <c r="B497" s="2">
        <v>17.195</v>
      </c>
      <c r="C497" s="2">
        <v>23.132</v>
      </c>
      <c r="D497" s="2">
        <v>4.152</v>
      </c>
      <c r="E497" s="2">
        <v>153</v>
      </c>
      <c r="F497" s="2">
        <f t="shared" si="94"/>
        <v>153</v>
      </c>
      <c r="G497" s="2">
        <f t="shared" si="95"/>
        <v>0</v>
      </c>
      <c r="H497" s="2">
        <v>2</v>
      </c>
      <c r="I497" s="2">
        <f t="shared" si="106"/>
        <v>2</v>
      </c>
      <c r="J497" s="2">
        <v>0</v>
      </c>
      <c r="K497" s="2">
        <v>1.1</v>
      </c>
      <c r="L497" s="2">
        <v>361.4132</v>
      </c>
      <c r="M497" s="2">
        <v>104.5617</v>
      </c>
      <c r="N497" s="2">
        <v>17.74</v>
      </c>
      <c r="O497" s="2">
        <v>31.738</v>
      </c>
      <c r="P497" s="2">
        <v>13.051</v>
      </c>
      <c r="Q497" s="2">
        <v>1.782</v>
      </c>
      <c r="R497" s="6">
        <f t="shared" si="107"/>
        <v>0.129</v>
      </c>
      <c r="S497" s="2">
        <f t="shared" si="96"/>
        <v>5.6770652701518936</v>
      </c>
      <c r="T497" s="2">
        <f t="shared" si="97"/>
        <v>-0.07165501603940294</v>
      </c>
      <c r="U497" s="3">
        <f t="shared" si="103"/>
        <v>31.831325328884873</v>
      </c>
      <c r="V497" s="3">
        <f t="shared" si="104"/>
        <v>12.98669679983914</v>
      </c>
      <c r="W497" s="3">
        <f t="shared" si="105"/>
        <v>1.7773097244292417</v>
      </c>
      <c r="AE497" s="3">
        <f t="shared" si="98"/>
        <v>31.831325328884873</v>
      </c>
      <c r="AF497" s="3">
        <f t="shared" si="99"/>
        <v>12.98669679983914</v>
      </c>
      <c r="AG497" s="3">
        <f t="shared" si="100"/>
        <v>1.7773097244292417</v>
      </c>
      <c r="AH497" s="2">
        <f t="shared" si="101"/>
        <v>153</v>
      </c>
      <c r="AI497" s="2">
        <f t="shared" si="102"/>
        <v>0</v>
      </c>
      <c r="AL497" s="4">
        <v>496</v>
      </c>
      <c r="AM497" s="4">
        <v>3</v>
      </c>
      <c r="AN497" s="4">
        <v>11</v>
      </c>
      <c r="AO497" s="4">
        <v>14.2</v>
      </c>
    </row>
    <row r="498" spans="1:41" ht="12.75">
      <c r="A498" s="2" t="s">
        <v>46</v>
      </c>
      <c r="B498" s="2">
        <v>17.195</v>
      </c>
      <c r="C498" s="2">
        <v>23.132</v>
      </c>
      <c r="D498" s="2">
        <v>4.152</v>
      </c>
      <c r="E498" s="2">
        <v>260</v>
      </c>
      <c r="F498" s="2">
        <f t="shared" si="94"/>
        <v>260</v>
      </c>
      <c r="G498" s="2">
        <f t="shared" si="95"/>
        <v>0</v>
      </c>
      <c r="H498" s="2">
        <v>2</v>
      </c>
      <c r="I498" s="2">
        <f t="shared" si="106"/>
        <v>2</v>
      </c>
      <c r="J498" s="2">
        <v>0</v>
      </c>
      <c r="K498" s="2">
        <v>1.1</v>
      </c>
      <c r="L498" s="2">
        <v>380.5297</v>
      </c>
      <c r="M498" s="2">
        <v>101.7401</v>
      </c>
      <c r="N498" s="2">
        <v>14.112</v>
      </c>
      <c r="O498" s="2">
        <v>30.647</v>
      </c>
      <c r="P498" s="2">
        <v>18.884</v>
      </c>
      <c r="Q498" s="2">
        <v>2.666</v>
      </c>
      <c r="R498" s="6">
        <f t="shared" si="107"/>
        <v>0.1</v>
      </c>
      <c r="S498" s="2">
        <f t="shared" si="96"/>
        <v>5.97734654996364</v>
      </c>
      <c r="T498" s="2">
        <f t="shared" si="97"/>
        <v>-0.02733342688255802</v>
      </c>
      <c r="U498" s="3">
        <f t="shared" si="103"/>
        <v>30.742426174999686</v>
      </c>
      <c r="V498" s="3">
        <f t="shared" si="104"/>
        <v>18.854463048726444</v>
      </c>
      <c r="W498" s="3">
        <f t="shared" si="105"/>
        <v>2.664952207637984</v>
      </c>
      <c r="AE498" s="3">
        <f t="shared" si="98"/>
        <v>30.742426174999686</v>
      </c>
      <c r="AF498" s="3">
        <f t="shared" si="99"/>
        <v>18.854463048726444</v>
      </c>
      <c r="AG498" s="3">
        <f t="shared" si="100"/>
        <v>2.664952207637984</v>
      </c>
      <c r="AH498" s="2">
        <f t="shared" si="101"/>
        <v>260</v>
      </c>
      <c r="AI498" s="2">
        <f t="shared" si="102"/>
        <v>0</v>
      </c>
      <c r="AL498" s="4">
        <v>497</v>
      </c>
      <c r="AM498" s="4">
        <v>1</v>
      </c>
      <c r="AN498" s="4">
        <v>11</v>
      </c>
      <c r="AO498" s="4">
        <v>12</v>
      </c>
    </row>
    <row r="499" spans="1:41" ht="12.75">
      <c r="A499" s="2" t="s">
        <v>47</v>
      </c>
      <c r="B499" s="2">
        <v>40.86</v>
      </c>
      <c r="C499" s="2">
        <v>11.084</v>
      </c>
      <c r="D499" s="2">
        <v>3.27</v>
      </c>
      <c r="E499" s="2">
        <v>252</v>
      </c>
      <c r="F499" s="2">
        <f t="shared" si="94"/>
        <v>252</v>
      </c>
      <c r="G499" s="2">
        <f t="shared" si="95"/>
        <v>0</v>
      </c>
      <c r="H499" s="2">
        <v>2</v>
      </c>
      <c r="I499" s="2">
        <f t="shared" si="106"/>
        <v>2</v>
      </c>
      <c r="J499" s="2">
        <v>0</v>
      </c>
      <c r="K499" s="2">
        <v>1.1</v>
      </c>
      <c r="L499" s="2">
        <v>93.8616</v>
      </c>
      <c r="M499" s="2">
        <v>97.2753</v>
      </c>
      <c r="N499" s="2">
        <v>2.962</v>
      </c>
      <c r="O499" s="2">
        <v>41.145</v>
      </c>
      <c r="P499" s="2">
        <v>14.03</v>
      </c>
      <c r="Q499" s="2">
        <v>2.296</v>
      </c>
      <c r="R499" s="6">
        <f t="shared" si="107"/>
        <v>0.14800000000000002</v>
      </c>
      <c r="S499" s="2">
        <f t="shared" si="96"/>
        <v>1.4743745650709188</v>
      </c>
      <c r="T499" s="2">
        <f t="shared" si="97"/>
        <v>0.042799487516180346</v>
      </c>
      <c r="U499" s="3">
        <f t="shared" si="103"/>
        <v>41.15682462903315</v>
      </c>
      <c r="V499" s="3">
        <f t="shared" si="104"/>
        <v>14.152852695860581</v>
      </c>
      <c r="W499" s="3">
        <f t="shared" si="105"/>
        <v>2.299899577364918</v>
      </c>
      <c r="AE499" s="3">
        <f t="shared" si="98"/>
        <v>41.15682462903315</v>
      </c>
      <c r="AF499" s="3">
        <f t="shared" si="99"/>
        <v>14.152852695860581</v>
      </c>
      <c r="AG499" s="3">
        <f t="shared" si="100"/>
        <v>2.299899577364918</v>
      </c>
      <c r="AH499" s="2">
        <f t="shared" si="101"/>
        <v>252</v>
      </c>
      <c r="AI499" s="2">
        <f t="shared" si="102"/>
        <v>0</v>
      </c>
      <c r="AL499" s="4">
        <v>498</v>
      </c>
      <c r="AM499" s="4">
        <v>1</v>
      </c>
      <c r="AN499" s="4">
        <v>11</v>
      </c>
      <c r="AO499" s="4">
        <v>18.5</v>
      </c>
    </row>
    <row r="500" spans="1:41" ht="12.75">
      <c r="A500" s="2" t="s">
        <v>47</v>
      </c>
      <c r="B500" s="2">
        <v>40.86</v>
      </c>
      <c r="C500" s="2">
        <v>11.084</v>
      </c>
      <c r="D500" s="2">
        <v>3.27</v>
      </c>
      <c r="E500" s="2">
        <v>251</v>
      </c>
      <c r="F500" s="2">
        <f t="shared" si="94"/>
        <v>251</v>
      </c>
      <c r="G500" s="2">
        <f t="shared" si="95"/>
        <v>0</v>
      </c>
      <c r="H500" s="2">
        <v>2</v>
      </c>
      <c r="I500" s="2">
        <f t="shared" si="106"/>
        <v>2</v>
      </c>
      <c r="J500" s="2">
        <v>0</v>
      </c>
      <c r="K500" s="2">
        <v>1.1</v>
      </c>
      <c r="L500" s="2">
        <v>91.0984</v>
      </c>
      <c r="M500" s="2">
        <v>95.3434</v>
      </c>
      <c r="N500" s="2">
        <v>4.038</v>
      </c>
      <c r="O500" s="2">
        <v>41.421</v>
      </c>
      <c r="P500" s="2">
        <v>15.072</v>
      </c>
      <c r="Q500" s="2">
        <v>2.465</v>
      </c>
      <c r="R500" s="6">
        <f t="shared" si="107"/>
        <v>0.135</v>
      </c>
      <c r="S500" s="2">
        <f t="shared" si="96"/>
        <v>1.4309703209689222</v>
      </c>
      <c r="T500" s="2">
        <f t="shared" si="97"/>
        <v>0.07314570175353108</v>
      </c>
      <c r="U500" s="3">
        <f t="shared" si="103"/>
        <v>41.437606810290134</v>
      </c>
      <c r="V500" s="3">
        <f t="shared" si="104"/>
        <v>15.187940233529634</v>
      </c>
      <c r="W500" s="3">
        <f t="shared" si="105"/>
        <v>2.4700319682632985</v>
      </c>
      <c r="AE500" s="3">
        <f t="shared" si="98"/>
        <v>41.437606810290134</v>
      </c>
      <c r="AF500" s="3">
        <f t="shared" si="99"/>
        <v>15.187940233529634</v>
      </c>
      <c r="AG500" s="3">
        <f t="shared" si="100"/>
        <v>2.4700319682632985</v>
      </c>
      <c r="AH500" s="2">
        <f t="shared" si="101"/>
        <v>251</v>
      </c>
      <c r="AI500" s="2">
        <f t="shared" si="102"/>
        <v>0</v>
      </c>
      <c r="AL500" s="4">
        <v>499</v>
      </c>
      <c r="AM500" s="4">
        <v>1</v>
      </c>
      <c r="AN500" s="4">
        <v>11</v>
      </c>
      <c r="AO500" s="4">
        <v>13.2</v>
      </c>
    </row>
    <row r="501" spans="1:41" ht="12.75">
      <c r="A501" s="2" t="s">
        <v>47</v>
      </c>
      <c r="B501" s="2">
        <v>40.86</v>
      </c>
      <c r="C501" s="2">
        <v>11.084</v>
      </c>
      <c r="D501" s="2">
        <v>3.27</v>
      </c>
      <c r="E501" s="2">
        <v>250</v>
      </c>
      <c r="F501" s="2">
        <f t="shared" si="94"/>
        <v>250</v>
      </c>
      <c r="G501" s="2">
        <f t="shared" si="95"/>
        <v>0</v>
      </c>
      <c r="H501" s="2">
        <v>1</v>
      </c>
      <c r="I501" s="2">
        <f t="shared" si="106"/>
        <v>1</v>
      </c>
      <c r="J501" s="2">
        <v>0</v>
      </c>
      <c r="K501" s="2">
        <v>1.1</v>
      </c>
      <c r="L501" s="2">
        <v>95.7879</v>
      </c>
      <c r="M501" s="2">
        <v>92.5239</v>
      </c>
      <c r="N501" s="2">
        <v>5.094</v>
      </c>
      <c r="O501" s="2">
        <v>41.194</v>
      </c>
      <c r="P501" s="2">
        <v>16.132</v>
      </c>
      <c r="Q501" s="2">
        <v>2.766</v>
      </c>
      <c r="R501" s="6">
        <f t="shared" si="107"/>
        <v>0.177</v>
      </c>
      <c r="S501" s="2">
        <f t="shared" si="96"/>
        <v>1.5046328147139687</v>
      </c>
      <c r="T501" s="2">
        <f t="shared" si="97"/>
        <v>0.11743430418751322</v>
      </c>
      <c r="U501" s="3">
        <f t="shared" si="103"/>
        <v>41.20356533101897</v>
      </c>
      <c r="V501" s="3">
        <f t="shared" si="104"/>
        <v>16.26909133123404</v>
      </c>
      <c r="W501" s="3">
        <f t="shared" si="105"/>
        <v>2.777205389745075</v>
      </c>
      <c r="AE501" s="3">
        <f t="shared" si="98"/>
        <v>41.20356533101897</v>
      </c>
      <c r="AF501" s="3">
        <f t="shared" si="99"/>
        <v>16.26909133123404</v>
      </c>
      <c r="AG501" s="3">
        <f t="shared" si="100"/>
        <v>2.777205389745075</v>
      </c>
      <c r="AH501" s="2">
        <f t="shared" si="101"/>
        <v>250</v>
      </c>
      <c r="AI501" s="2">
        <f t="shared" si="102"/>
        <v>0</v>
      </c>
      <c r="AL501" s="4">
        <v>500</v>
      </c>
      <c r="AM501" s="4">
        <v>2</v>
      </c>
      <c r="AN501" s="4">
        <v>11</v>
      </c>
      <c r="AO501" s="4">
        <v>6.6</v>
      </c>
    </row>
    <row r="502" spans="1:41" ht="12.75">
      <c r="A502" s="2" t="s">
        <v>47</v>
      </c>
      <c r="B502" s="2">
        <v>40.86</v>
      </c>
      <c r="C502" s="2">
        <v>11.084</v>
      </c>
      <c r="D502" s="2">
        <v>3.27</v>
      </c>
      <c r="E502" s="2">
        <v>247</v>
      </c>
      <c r="F502" s="2">
        <f t="shared" si="94"/>
        <v>247</v>
      </c>
      <c r="G502" s="2">
        <f t="shared" si="95"/>
        <v>0</v>
      </c>
      <c r="H502" s="2">
        <v>2</v>
      </c>
      <c r="I502" s="2">
        <f t="shared" si="106"/>
        <v>2</v>
      </c>
      <c r="J502" s="2">
        <v>0</v>
      </c>
      <c r="K502" s="2">
        <v>1.1</v>
      </c>
      <c r="L502" s="2">
        <v>135.1125</v>
      </c>
      <c r="M502" s="2">
        <v>96.74</v>
      </c>
      <c r="N502" s="2">
        <v>5.189</v>
      </c>
      <c r="O502" s="2">
        <v>38.144</v>
      </c>
      <c r="P502" s="2">
        <v>15.498</v>
      </c>
      <c r="Q502" s="2">
        <v>2.435</v>
      </c>
      <c r="R502" s="6">
        <f t="shared" si="107"/>
        <v>0.122</v>
      </c>
      <c r="S502" s="2">
        <f t="shared" si="96"/>
        <v>2.122342187040755</v>
      </c>
      <c r="T502" s="2">
        <f t="shared" si="97"/>
        <v>0.051207960253513596</v>
      </c>
      <c r="U502" s="3">
        <f t="shared" si="103"/>
        <v>38.08641671459914</v>
      </c>
      <c r="V502" s="3">
        <f t="shared" si="104"/>
        <v>15.59217490481671</v>
      </c>
      <c r="W502" s="3">
        <f t="shared" si="105"/>
        <v>2.438724311437867</v>
      </c>
      <c r="AE502" s="3">
        <f t="shared" si="98"/>
        <v>38.08641671459914</v>
      </c>
      <c r="AF502" s="3">
        <f t="shared" si="99"/>
        <v>15.59217490481671</v>
      </c>
      <c r="AG502" s="3">
        <f t="shared" si="100"/>
        <v>2.438724311437867</v>
      </c>
      <c r="AH502" s="2">
        <f t="shared" si="101"/>
        <v>247</v>
      </c>
      <c r="AI502" s="2">
        <f t="shared" si="102"/>
        <v>0</v>
      </c>
      <c r="AL502" s="4">
        <v>501</v>
      </c>
      <c r="AM502" s="4">
        <v>2</v>
      </c>
      <c r="AN502" s="4">
        <v>11</v>
      </c>
      <c r="AO502" s="4">
        <v>7.7</v>
      </c>
    </row>
    <row r="503" spans="1:41" ht="12.75">
      <c r="A503" s="2" t="s">
        <v>47</v>
      </c>
      <c r="B503" s="2">
        <v>40.86</v>
      </c>
      <c r="C503" s="2">
        <v>11.084</v>
      </c>
      <c r="D503" s="2">
        <v>3.27</v>
      </c>
      <c r="E503" s="2">
        <v>248</v>
      </c>
      <c r="F503" s="2">
        <f t="shared" si="94"/>
        <v>248</v>
      </c>
      <c r="G503" s="2">
        <f t="shared" si="95"/>
        <v>0</v>
      </c>
      <c r="H503" s="2">
        <v>1</v>
      </c>
      <c r="I503" s="2">
        <f t="shared" si="106"/>
        <v>1</v>
      </c>
      <c r="J503" s="2">
        <v>0</v>
      </c>
      <c r="K503" s="2">
        <v>1.1</v>
      </c>
      <c r="L503" s="2">
        <v>131.2241</v>
      </c>
      <c r="M503" s="2">
        <v>94.9133</v>
      </c>
      <c r="N503" s="2">
        <v>6.126</v>
      </c>
      <c r="O503" s="2">
        <v>37.983</v>
      </c>
      <c r="P503" s="2">
        <v>16.471</v>
      </c>
      <c r="Q503" s="2">
        <v>2.659</v>
      </c>
      <c r="R503" s="6">
        <f t="shared" si="107"/>
        <v>0.191</v>
      </c>
      <c r="S503" s="2">
        <f t="shared" si="96"/>
        <v>2.061263342669662</v>
      </c>
      <c r="T503" s="2">
        <f t="shared" si="97"/>
        <v>0.07990169675507586</v>
      </c>
      <c r="U503" s="3">
        <f t="shared" si="103"/>
        <v>37.91531074024093</v>
      </c>
      <c r="V503" s="3">
        <f t="shared" si="104"/>
        <v>16.59852143202363</v>
      </c>
      <c r="W503" s="3">
        <f t="shared" si="105"/>
        <v>2.666579628545672</v>
      </c>
      <c r="AE503" s="3">
        <f t="shared" si="98"/>
        <v>37.91531074024093</v>
      </c>
      <c r="AF503" s="3">
        <f t="shared" si="99"/>
        <v>16.59852143202363</v>
      </c>
      <c r="AG503" s="3">
        <f t="shared" si="100"/>
        <v>2.666579628545672</v>
      </c>
      <c r="AH503" s="2">
        <f t="shared" si="101"/>
        <v>248</v>
      </c>
      <c r="AI503" s="2">
        <f t="shared" si="102"/>
        <v>0</v>
      </c>
      <c r="AL503" s="4">
        <v>502</v>
      </c>
      <c r="AM503" s="4">
        <v>3</v>
      </c>
      <c r="AN503" s="4">
        <v>11</v>
      </c>
      <c r="AO503" s="4">
        <v>10.3</v>
      </c>
    </row>
    <row r="504" spans="1:41" ht="12.75">
      <c r="A504" s="2" t="s">
        <v>47</v>
      </c>
      <c r="B504" s="2">
        <v>40.86</v>
      </c>
      <c r="C504" s="2">
        <v>11.084</v>
      </c>
      <c r="D504" s="2">
        <v>3.27</v>
      </c>
      <c r="E504" s="2">
        <v>249</v>
      </c>
      <c r="F504" s="2">
        <f t="shared" si="94"/>
        <v>249</v>
      </c>
      <c r="G504" s="2">
        <f t="shared" si="95"/>
        <v>0</v>
      </c>
      <c r="H504" s="2">
        <v>2</v>
      </c>
      <c r="I504" s="2">
        <f t="shared" si="106"/>
        <v>2</v>
      </c>
      <c r="J504" s="2">
        <v>0</v>
      </c>
      <c r="K504" s="2">
        <v>1.1</v>
      </c>
      <c r="L504" s="2">
        <v>129.7621</v>
      </c>
      <c r="M504" s="2">
        <v>95.5228</v>
      </c>
      <c r="N504" s="2">
        <v>7.47</v>
      </c>
      <c r="O504" s="2">
        <v>37.502</v>
      </c>
      <c r="P504" s="2">
        <v>17.736</v>
      </c>
      <c r="Q504" s="2">
        <v>2.694</v>
      </c>
      <c r="R504" s="6">
        <f t="shared" si="107"/>
        <v>0.077</v>
      </c>
      <c r="S504" s="2">
        <f t="shared" si="96"/>
        <v>2.038298300371921</v>
      </c>
      <c r="T504" s="2">
        <f t="shared" si="97"/>
        <v>0.07032769314326082</v>
      </c>
      <c r="U504" s="3">
        <f t="shared" si="103"/>
        <v>37.462123945256714</v>
      </c>
      <c r="V504" s="3">
        <f t="shared" si="104"/>
        <v>17.81476945586687</v>
      </c>
      <c r="W504" s="3">
        <f t="shared" si="105"/>
        <v>2.697620299234611</v>
      </c>
      <c r="AE504" s="3">
        <f t="shared" si="98"/>
        <v>37.462123945256714</v>
      </c>
      <c r="AF504" s="3">
        <f t="shared" si="99"/>
        <v>17.81476945586687</v>
      </c>
      <c r="AG504" s="3">
        <f t="shared" si="100"/>
        <v>2.697620299234611</v>
      </c>
      <c r="AH504" s="2">
        <f t="shared" si="101"/>
        <v>249</v>
      </c>
      <c r="AI504" s="2">
        <f t="shared" si="102"/>
        <v>0</v>
      </c>
      <c r="AL504" s="4">
        <v>503</v>
      </c>
      <c r="AM504" s="4">
        <v>3</v>
      </c>
      <c r="AN504" s="4">
        <v>11</v>
      </c>
      <c r="AO504" s="4">
        <v>18.1</v>
      </c>
    </row>
    <row r="505" spans="1:41" ht="12.75">
      <c r="A505" s="2" t="s">
        <v>47</v>
      </c>
      <c r="B505" s="2">
        <v>40.86</v>
      </c>
      <c r="C505" s="2">
        <v>11.084</v>
      </c>
      <c r="D505" s="2">
        <v>3.27</v>
      </c>
      <c r="E505" s="2">
        <v>196</v>
      </c>
      <c r="F505" s="2">
        <f t="shared" si="94"/>
        <v>196</v>
      </c>
      <c r="G505" s="2">
        <f t="shared" si="95"/>
        <v>0</v>
      </c>
      <c r="H505" s="2">
        <v>2</v>
      </c>
      <c r="I505" s="2">
        <f t="shared" si="106"/>
        <v>2</v>
      </c>
      <c r="J505" s="2">
        <v>0</v>
      </c>
      <c r="K505" s="2">
        <v>1.1</v>
      </c>
      <c r="L505" s="2">
        <v>139.2708</v>
      </c>
      <c r="M505" s="2">
        <v>96.2067</v>
      </c>
      <c r="N505" s="2">
        <v>7.801</v>
      </c>
      <c r="O505" s="2">
        <v>36.354</v>
      </c>
      <c r="P505" s="2">
        <v>17.437</v>
      </c>
      <c r="Q505" s="2">
        <v>2.634</v>
      </c>
      <c r="R505" s="6">
        <f t="shared" si="107"/>
        <v>0.174</v>
      </c>
      <c r="S505" s="2">
        <f t="shared" si="96"/>
        <v>2.187660610697867</v>
      </c>
      <c r="T505" s="2">
        <f t="shared" si="97"/>
        <v>0.05958501706431063</v>
      </c>
      <c r="U505" s="3">
        <f t="shared" si="103"/>
        <v>36.27617324760224</v>
      </c>
      <c r="V505" s="3">
        <f t="shared" si="104"/>
        <v>17.54750719871578</v>
      </c>
      <c r="W505" s="3">
        <f t="shared" si="105"/>
        <v>2.639728547405697</v>
      </c>
      <c r="AE505" s="3">
        <f t="shared" si="98"/>
        <v>36.27617324760224</v>
      </c>
      <c r="AF505" s="3">
        <f t="shared" si="99"/>
        <v>17.54750719871578</v>
      </c>
      <c r="AG505" s="3">
        <f t="shared" si="100"/>
        <v>2.639728547405697</v>
      </c>
      <c r="AH505" s="2">
        <f t="shared" si="101"/>
        <v>196</v>
      </c>
      <c r="AI505" s="2">
        <f t="shared" si="102"/>
        <v>0</v>
      </c>
      <c r="AL505" s="4">
        <v>504</v>
      </c>
      <c r="AM505" s="4">
        <v>3</v>
      </c>
      <c r="AN505" s="4">
        <v>11</v>
      </c>
      <c r="AO505" s="4">
        <v>13.5</v>
      </c>
    </row>
    <row r="506" spans="1:41" ht="12.75">
      <c r="A506" s="2" t="s">
        <v>47</v>
      </c>
      <c r="B506" s="2">
        <v>40.86</v>
      </c>
      <c r="C506" s="2">
        <v>11.084</v>
      </c>
      <c r="D506" s="2">
        <v>3.27</v>
      </c>
      <c r="E506" s="2">
        <v>197</v>
      </c>
      <c r="F506" s="2">
        <f t="shared" si="94"/>
        <v>197</v>
      </c>
      <c r="G506" s="2">
        <f t="shared" si="95"/>
        <v>0</v>
      </c>
      <c r="H506" s="2">
        <v>2</v>
      </c>
      <c r="I506" s="2">
        <f t="shared" si="106"/>
        <v>2</v>
      </c>
      <c r="J506" s="2">
        <v>0</v>
      </c>
      <c r="K506" s="2">
        <v>1.1</v>
      </c>
      <c r="L506" s="2">
        <v>139.5441</v>
      </c>
      <c r="M506" s="2">
        <v>95.8741</v>
      </c>
      <c r="N506" s="2">
        <v>8.694</v>
      </c>
      <c r="O506" s="2">
        <v>35.81</v>
      </c>
      <c r="P506" s="2">
        <v>18.14</v>
      </c>
      <c r="Q506" s="2">
        <v>2.733</v>
      </c>
      <c r="R506" s="6">
        <f t="shared" si="107"/>
        <v>0.11199999999999999</v>
      </c>
      <c r="S506" s="2">
        <f t="shared" si="96"/>
        <v>2.191953597058997</v>
      </c>
      <c r="T506" s="2">
        <f t="shared" si="97"/>
        <v>0.06480948564723055</v>
      </c>
      <c r="U506" s="3">
        <f t="shared" si="103"/>
        <v>35.74935734670197</v>
      </c>
      <c r="V506" s="3">
        <f t="shared" si="104"/>
        <v>18.22518463255912</v>
      </c>
      <c r="W506" s="3">
        <f t="shared" si="105"/>
        <v>2.7366860992123883</v>
      </c>
      <c r="AE506" s="3">
        <f t="shared" si="98"/>
        <v>35.74935734670197</v>
      </c>
      <c r="AF506" s="3">
        <f t="shared" si="99"/>
        <v>18.22518463255912</v>
      </c>
      <c r="AG506" s="3">
        <f t="shared" si="100"/>
        <v>2.7366860992123883</v>
      </c>
      <c r="AH506" s="2">
        <f t="shared" si="101"/>
        <v>197</v>
      </c>
      <c r="AI506" s="2">
        <f t="shared" si="102"/>
        <v>0</v>
      </c>
      <c r="AL506" s="4">
        <v>505</v>
      </c>
      <c r="AM506" s="4">
        <v>2</v>
      </c>
      <c r="AN506" s="4">
        <v>11</v>
      </c>
      <c r="AO506" s="4">
        <v>8.6</v>
      </c>
    </row>
    <row r="507" spans="1:41" ht="12.75">
      <c r="A507" s="2" t="s">
        <v>47</v>
      </c>
      <c r="B507" s="2">
        <v>40.86</v>
      </c>
      <c r="C507" s="2">
        <v>11.084</v>
      </c>
      <c r="D507" s="2">
        <v>3.27</v>
      </c>
      <c r="E507" s="2">
        <v>198</v>
      </c>
      <c r="F507" s="2">
        <f t="shared" si="94"/>
        <v>198</v>
      </c>
      <c r="G507" s="2">
        <f t="shared" si="95"/>
        <v>0</v>
      </c>
      <c r="H507" s="2">
        <v>1</v>
      </c>
      <c r="I507" s="2">
        <f t="shared" si="106"/>
        <v>1</v>
      </c>
      <c r="J507" s="2">
        <v>0</v>
      </c>
      <c r="K507" s="2">
        <v>1.1</v>
      </c>
      <c r="L507" s="2">
        <v>133.2348</v>
      </c>
      <c r="M507" s="2">
        <v>95.7356</v>
      </c>
      <c r="N507" s="2">
        <v>9.63</v>
      </c>
      <c r="O507" s="2">
        <v>36.068</v>
      </c>
      <c r="P507" s="2">
        <v>19.413</v>
      </c>
      <c r="Q507" s="2">
        <v>2.814</v>
      </c>
      <c r="R507" s="6">
        <f t="shared" si="107"/>
        <v>0.128</v>
      </c>
      <c r="S507" s="2">
        <f t="shared" si="96"/>
        <v>2.0928473444125273</v>
      </c>
      <c r="T507" s="2">
        <f t="shared" si="97"/>
        <v>0.06698503855984139</v>
      </c>
      <c r="U507" s="3">
        <f t="shared" si="103"/>
        <v>36.01196359612185</v>
      </c>
      <c r="V507" s="3">
        <f t="shared" si="104"/>
        <v>19.511140419306287</v>
      </c>
      <c r="W507" s="3">
        <f t="shared" si="105"/>
        <v>2.8188674654407464</v>
      </c>
      <c r="AE507" s="3">
        <f t="shared" si="98"/>
        <v>36.01196359612185</v>
      </c>
      <c r="AF507" s="3">
        <f t="shared" si="99"/>
        <v>19.511140419306287</v>
      </c>
      <c r="AG507" s="3">
        <f t="shared" si="100"/>
        <v>2.8188674654407464</v>
      </c>
      <c r="AH507" s="2">
        <f t="shared" si="101"/>
        <v>198</v>
      </c>
      <c r="AI507" s="2">
        <f t="shared" si="102"/>
        <v>0</v>
      </c>
      <c r="AL507" s="4">
        <v>506</v>
      </c>
      <c r="AM507" s="4">
        <v>2</v>
      </c>
      <c r="AN507" s="4">
        <v>11</v>
      </c>
      <c r="AO507" s="4">
        <v>15.8</v>
      </c>
    </row>
    <row r="508" spans="1:41" ht="12.75">
      <c r="A508" s="2" t="s">
        <v>47</v>
      </c>
      <c r="B508" s="2">
        <v>40.86</v>
      </c>
      <c r="C508" s="2">
        <v>11.084</v>
      </c>
      <c r="D508" s="2">
        <v>3.27</v>
      </c>
      <c r="E508" s="2">
        <v>199</v>
      </c>
      <c r="F508" s="2">
        <f t="shared" si="94"/>
        <v>199</v>
      </c>
      <c r="G508" s="2">
        <f t="shared" si="95"/>
        <v>0</v>
      </c>
      <c r="H508" s="2">
        <v>1</v>
      </c>
      <c r="I508" s="2">
        <f t="shared" si="106"/>
        <v>1</v>
      </c>
      <c r="J508" s="2">
        <v>0</v>
      </c>
      <c r="K508" s="2">
        <v>1.1</v>
      </c>
      <c r="L508" s="2">
        <v>134.44</v>
      </c>
      <c r="M508" s="2">
        <v>95.5995</v>
      </c>
      <c r="N508" s="2">
        <v>9.906</v>
      </c>
      <c r="O508" s="2">
        <v>35.77</v>
      </c>
      <c r="P508" s="2">
        <v>19.556</v>
      </c>
      <c r="Q508" s="2">
        <v>2.854</v>
      </c>
      <c r="R508" s="6">
        <f t="shared" si="107"/>
        <v>0.125</v>
      </c>
      <c r="S508" s="2">
        <f t="shared" si="96"/>
        <v>2.111778581743059</v>
      </c>
      <c r="T508" s="2">
        <f t="shared" si="97"/>
        <v>0.06912289236060909</v>
      </c>
      <c r="U508" s="3">
        <f t="shared" si="103"/>
        <v>35.71301119878681</v>
      </c>
      <c r="V508" s="3">
        <f t="shared" si="104"/>
        <v>19.65138261777336</v>
      </c>
      <c r="W508" s="3">
        <f t="shared" si="105"/>
        <v>2.8585029718060904</v>
      </c>
      <c r="AE508" s="3">
        <f t="shared" si="98"/>
        <v>35.71301119878681</v>
      </c>
      <c r="AF508" s="3">
        <f t="shared" si="99"/>
        <v>19.65138261777336</v>
      </c>
      <c r="AG508" s="3">
        <f t="shared" si="100"/>
        <v>2.8585029718060904</v>
      </c>
      <c r="AH508" s="2">
        <f t="shared" si="101"/>
        <v>199</v>
      </c>
      <c r="AI508" s="2">
        <f t="shared" si="102"/>
        <v>0</v>
      </c>
      <c r="AL508" s="4">
        <v>507</v>
      </c>
      <c r="AM508" s="4">
        <v>3</v>
      </c>
      <c r="AN508" s="4">
        <v>11</v>
      </c>
      <c r="AO508" s="4">
        <v>13.7</v>
      </c>
    </row>
    <row r="509" spans="1:41" ht="12.75">
      <c r="A509" s="2" t="s">
        <v>47</v>
      </c>
      <c r="B509" s="2">
        <v>40.86</v>
      </c>
      <c r="C509" s="2">
        <v>11.084</v>
      </c>
      <c r="D509" s="2">
        <v>3.27</v>
      </c>
      <c r="E509" s="2">
        <v>200</v>
      </c>
      <c r="F509" s="2">
        <f aca="true" t="shared" si="108" ref="F509:F561">IF(ISNUMBER(E509)=TRUE,E509,VALUE(RIGHT(E509,LEN(E509)-1)))</f>
        <v>200</v>
      </c>
      <c r="G509" s="2">
        <f t="shared" si="95"/>
        <v>0</v>
      </c>
      <c r="H509" s="2">
        <v>2</v>
      </c>
      <c r="I509" s="2">
        <f t="shared" si="106"/>
        <v>2</v>
      </c>
      <c r="J509" s="2">
        <v>0</v>
      </c>
      <c r="K509" s="2">
        <v>1.1</v>
      </c>
      <c r="L509" s="2">
        <v>147.4277</v>
      </c>
      <c r="M509" s="2">
        <v>96.665</v>
      </c>
      <c r="N509" s="2">
        <v>9.003</v>
      </c>
      <c r="O509" s="2">
        <v>34.764</v>
      </c>
      <c r="P509" s="2">
        <v>17.693</v>
      </c>
      <c r="Q509" s="2">
        <v>2.641</v>
      </c>
      <c r="R509" s="6">
        <f t="shared" si="107"/>
        <v>0.07200000000000001</v>
      </c>
      <c r="S509" s="2">
        <f t="shared" si="96"/>
        <v>2.3157888962781996</v>
      </c>
      <c r="T509" s="2">
        <f t="shared" si="97"/>
        <v>0.05238605749860947</v>
      </c>
      <c r="U509" s="3">
        <f t="shared" si="103"/>
        <v>34.70641716121683</v>
      </c>
      <c r="V509" s="3">
        <f t="shared" si="104"/>
        <v>17.756094141153707</v>
      </c>
      <c r="W509" s="3">
        <f t="shared" si="105"/>
        <v>2.643301024476919</v>
      </c>
      <c r="AE509" s="3">
        <f t="shared" si="98"/>
        <v>34.70641716121683</v>
      </c>
      <c r="AF509" s="3">
        <f t="shared" si="99"/>
        <v>17.756094141153707</v>
      </c>
      <c r="AG509" s="3">
        <f t="shared" si="100"/>
        <v>2.643301024476919</v>
      </c>
      <c r="AH509" s="2">
        <f t="shared" si="101"/>
        <v>200</v>
      </c>
      <c r="AI509" s="2">
        <f t="shared" si="102"/>
        <v>0</v>
      </c>
      <c r="AL509" s="4">
        <v>508</v>
      </c>
      <c r="AM509" s="4">
        <v>2</v>
      </c>
      <c r="AN509" s="4">
        <v>11</v>
      </c>
      <c r="AO509" s="4">
        <v>12.5</v>
      </c>
    </row>
    <row r="510" spans="1:41" ht="12.75">
      <c r="A510" s="2" t="s">
        <v>47</v>
      </c>
      <c r="B510" s="2">
        <v>40.86</v>
      </c>
      <c r="C510" s="2">
        <v>11.084</v>
      </c>
      <c r="D510" s="2">
        <v>3.27</v>
      </c>
      <c r="E510" s="2">
        <v>201</v>
      </c>
      <c r="F510" s="2">
        <f t="shared" si="108"/>
        <v>201</v>
      </c>
      <c r="G510" s="2">
        <f aca="true" t="shared" si="109" ref="G510:G561">IF(AND(LEFT(E510)&lt;&gt;"A",LEFT(E510)&lt;&gt;"B"),0,IF(LEFT(E510)="B",2,1))</f>
        <v>0</v>
      </c>
      <c r="H510" s="2">
        <v>3</v>
      </c>
      <c r="I510" s="2">
        <f t="shared" si="106"/>
        <v>3</v>
      </c>
      <c r="J510" s="2">
        <v>0</v>
      </c>
      <c r="K510" s="2">
        <v>1.1</v>
      </c>
      <c r="L510" s="2">
        <v>146.2507</v>
      </c>
      <c r="M510" s="2">
        <v>96.271</v>
      </c>
      <c r="N510" s="2">
        <v>11.03</v>
      </c>
      <c r="O510" s="2">
        <v>33.546</v>
      </c>
      <c r="P510" s="2">
        <v>19.315</v>
      </c>
      <c r="Q510" s="2">
        <v>2.815</v>
      </c>
      <c r="R510" s="6">
        <f t="shared" si="107"/>
        <v>0.121</v>
      </c>
      <c r="S510" s="2">
        <f aca="true" t="shared" si="110" ref="S510:S557">PI()/200*L510</f>
        <v>2.297300623511824</v>
      </c>
      <c r="T510" s="2">
        <f aca="true" t="shared" si="111" ref="T510:T557">PI()/2-PI()/200*M510</f>
        <v>0.058574995026181575</v>
      </c>
      <c r="U510" s="3">
        <f t="shared" si="103"/>
        <v>33.47249566674181</v>
      </c>
      <c r="V510" s="3">
        <f t="shared" si="104"/>
        <v>19.397253219057347</v>
      </c>
      <c r="W510" s="3">
        <f t="shared" si="105"/>
        <v>2.81925456501718</v>
      </c>
      <c r="AE510" s="3">
        <f aca="true" t="shared" si="112" ref="AE510:AE557">IF(AA510&lt;&gt;"",AA510,U510)</f>
        <v>33.47249566674181</v>
      </c>
      <c r="AF510" s="3">
        <f aca="true" t="shared" si="113" ref="AF510:AF557">IF(AB510&lt;&gt;"",AB510,V510)</f>
        <v>19.397253219057347</v>
      </c>
      <c r="AG510" s="3">
        <f aca="true" t="shared" si="114" ref="AG510:AG557">IF(AC510&lt;&gt;"",AC510,W510)</f>
        <v>2.81925456501718</v>
      </c>
      <c r="AH510" s="2">
        <f aca="true" t="shared" si="115" ref="AH510:AH557">F510</f>
        <v>201</v>
      </c>
      <c r="AI510" s="2">
        <f aca="true" t="shared" si="116" ref="AI510:AI557">G510</f>
        <v>0</v>
      </c>
      <c r="AL510" s="4">
        <v>509</v>
      </c>
      <c r="AM510" s="4">
        <v>1</v>
      </c>
      <c r="AN510" s="4">
        <v>11</v>
      </c>
      <c r="AO510" s="4">
        <v>23.1</v>
      </c>
    </row>
    <row r="511" spans="1:41" ht="12.75">
      <c r="A511" s="2" t="s">
        <v>47</v>
      </c>
      <c r="B511" s="2">
        <v>40.86</v>
      </c>
      <c r="C511" s="2">
        <v>11.084</v>
      </c>
      <c r="D511" s="2">
        <v>3.27</v>
      </c>
      <c r="E511" s="2">
        <v>263</v>
      </c>
      <c r="F511" s="2">
        <f t="shared" si="108"/>
        <v>263</v>
      </c>
      <c r="G511" s="2">
        <f t="shared" si="109"/>
        <v>0</v>
      </c>
      <c r="H511" s="2">
        <v>2</v>
      </c>
      <c r="I511" s="2">
        <f t="shared" si="106"/>
        <v>2</v>
      </c>
      <c r="J511" s="2">
        <v>0</v>
      </c>
      <c r="K511" s="2">
        <v>1.1</v>
      </c>
      <c r="L511" s="2">
        <v>152.1679</v>
      </c>
      <c r="M511" s="2">
        <v>96.7302</v>
      </c>
      <c r="N511" s="2">
        <v>14.615</v>
      </c>
      <c r="O511" s="2">
        <v>30.193</v>
      </c>
      <c r="P511" s="2">
        <v>21.048</v>
      </c>
      <c r="Q511" s="2">
        <v>2.92</v>
      </c>
      <c r="R511" s="6">
        <f t="shared" si="107"/>
        <v>0.11199999999999999</v>
      </c>
      <c r="S511" s="2">
        <f t="shared" si="110"/>
        <v>2.3902477837609317</v>
      </c>
      <c r="T511" s="2">
        <f t="shared" si="111"/>
        <v>0.05136189829353954</v>
      </c>
      <c r="U511" s="3">
        <f t="shared" si="103"/>
        <v>30.116499375546823</v>
      </c>
      <c r="V511" s="3">
        <f t="shared" si="104"/>
        <v>21.119629173937494</v>
      </c>
      <c r="W511" s="3">
        <f t="shared" si="105"/>
        <v>2.9231991457576947</v>
      </c>
      <c r="AE511" s="3">
        <f t="shared" si="112"/>
        <v>30.116499375546823</v>
      </c>
      <c r="AF511" s="3">
        <f t="shared" si="113"/>
        <v>21.119629173937494</v>
      </c>
      <c r="AG511" s="3">
        <f t="shared" si="114"/>
        <v>2.9231991457576947</v>
      </c>
      <c r="AH511" s="2">
        <f t="shared" si="115"/>
        <v>263</v>
      </c>
      <c r="AI511" s="2">
        <f t="shared" si="116"/>
        <v>0</v>
      </c>
      <c r="AL511" s="4">
        <v>510</v>
      </c>
      <c r="AM511" s="4">
        <v>4</v>
      </c>
      <c r="AN511" s="4">
        <v>11</v>
      </c>
      <c r="AO511" s="4">
        <v>10.3</v>
      </c>
    </row>
    <row r="512" spans="1:41" ht="12.75">
      <c r="A512" s="2" t="s">
        <v>47</v>
      </c>
      <c r="B512" s="2">
        <v>40.86</v>
      </c>
      <c r="C512" s="2">
        <v>11.084</v>
      </c>
      <c r="D512" s="2">
        <v>3.27</v>
      </c>
      <c r="E512" s="2">
        <v>194</v>
      </c>
      <c r="F512" s="2">
        <f t="shared" si="108"/>
        <v>194</v>
      </c>
      <c r="G512" s="2">
        <f t="shared" si="109"/>
        <v>0</v>
      </c>
      <c r="H512" s="2">
        <v>3</v>
      </c>
      <c r="I512" s="2">
        <f t="shared" si="106"/>
        <v>3</v>
      </c>
      <c r="J512" s="2">
        <v>0</v>
      </c>
      <c r="K512" s="2">
        <v>1.1</v>
      </c>
      <c r="L512" s="2">
        <v>164.1332</v>
      </c>
      <c r="M512" s="2">
        <v>96.7016</v>
      </c>
      <c r="N512" s="2">
        <v>8.993</v>
      </c>
      <c r="O512" s="2">
        <v>33.267</v>
      </c>
      <c r="P512" s="2">
        <v>15.88</v>
      </c>
      <c r="Q512" s="2">
        <v>2.635</v>
      </c>
      <c r="R512" s="6">
        <f t="shared" si="107"/>
        <v>0.106</v>
      </c>
      <c r="S512" s="2">
        <f t="shared" si="110"/>
        <v>2.5781982766509213</v>
      </c>
      <c r="T512" s="2">
        <f t="shared" si="111"/>
        <v>0.051811146043002854</v>
      </c>
      <c r="U512" s="3">
        <f t="shared" si="103"/>
        <v>33.180131825130296</v>
      </c>
      <c r="V512" s="3">
        <f t="shared" si="104"/>
        <v>15.935282317361182</v>
      </c>
      <c r="W512" s="3">
        <f t="shared" si="105"/>
        <v>2.6384739665947468</v>
      </c>
      <c r="AE512" s="3">
        <f t="shared" si="112"/>
        <v>33.180131825130296</v>
      </c>
      <c r="AF512" s="3">
        <f t="shared" si="113"/>
        <v>15.935282317361182</v>
      </c>
      <c r="AG512" s="3">
        <f t="shared" si="114"/>
        <v>2.6384739665947468</v>
      </c>
      <c r="AH512" s="2">
        <f t="shared" si="115"/>
        <v>194</v>
      </c>
      <c r="AI512" s="2">
        <f t="shared" si="116"/>
        <v>0</v>
      </c>
      <c r="AL512" s="4">
        <v>511</v>
      </c>
      <c r="AM512" s="4">
        <v>2</v>
      </c>
      <c r="AN512" s="4">
        <v>11</v>
      </c>
      <c r="AO512" s="4">
        <v>11.1</v>
      </c>
    </row>
    <row r="513" spans="1:41" ht="12.75">
      <c r="A513" s="2" t="s">
        <v>47</v>
      </c>
      <c r="B513" s="2">
        <v>40.86</v>
      </c>
      <c r="C513" s="2">
        <v>11.084</v>
      </c>
      <c r="D513" s="2">
        <v>3.27</v>
      </c>
      <c r="E513" s="2">
        <v>193</v>
      </c>
      <c r="F513" s="2">
        <f t="shared" si="108"/>
        <v>193</v>
      </c>
      <c r="G513" s="2">
        <f t="shared" si="109"/>
        <v>0</v>
      </c>
      <c r="H513" s="2">
        <v>3</v>
      </c>
      <c r="I513" s="2">
        <f t="shared" si="106"/>
        <v>3</v>
      </c>
      <c r="J513" s="2">
        <v>0</v>
      </c>
      <c r="K513" s="2">
        <v>1.1</v>
      </c>
      <c r="L513" s="2">
        <v>165.5904</v>
      </c>
      <c r="M513" s="2">
        <v>98.849</v>
      </c>
      <c r="N513" s="2">
        <v>8.664</v>
      </c>
      <c r="O513" s="2">
        <v>33.432</v>
      </c>
      <c r="P513" s="2">
        <v>15.542</v>
      </c>
      <c r="Q513" s="2">
        <v>2.326</v>
      </c>
      <c r="R513" s="6">
        <f t="shared" si="107"/>
        <v>0.141</v>
      </c>
      <c r="S513" s="2">
        <f t="shared" si="110"/>
        <v>2.6010879207249764</v>
      </c>
      <c r="T513" s="2">
        <f t="shared" si="111"/>
        <v>0.01807986572140896</v>
      </c>
      <c r="U513" s="3">
        <f t="shared" si="103"/>
        <v>33.328969682724995</v>
      </c>
      <c r="V513" s="3">
        <f t="shared" si="104"/>
        <v>15.603491204394281</v>
      </c>
      <c r="W513" s="3">
        <f t="shared" si="105"/>
        <v>2.3279099838389823</v>
      </c>
      <c r="AE513" s="3">
        <f t="shared" si="112"/>
        <v>33.328969682724995</v>
      </c>
      <c r="AF513" s="3">
        <f t="shared" si="113"/>
        <v>15.603491204394281</v>
      </c>
      <c r="AG513" s="3">
        <f t="shared" si="114"/>
        <v>2.3279099838389823</v>
      </c>
      <c r="AH513" s="2">
        <f t="shared" si="115"/>
        <v>193</v>
      </c>
      <c r="AI513" s="2">
        <f t="shared" si="116"/>
        <v>0</v>
      </c>
      <c r="AL513" s="4">
        <v>512</v>
      </c>
      <c r="AM513" s="4">
        <v>3</v>
      </c>
      <c r="AN513" s="4">
        <v>11</v>
      </c>
      <c r="AO513" s="4">
        <v>12</v>
      </c>
    </row>
    <row r="514" spans="1:41" ht="12.75">
      <c r="A514" s="2" t="s">
        <v>47</v>
      </c>
      <c r="B514" s="2">
        <v>40.86</v>
      </c>
      <c r="C514" s="2">
        <v>11.084</v>
      </c>
      <c r="D514" s="2">
        <v>3.27</v>
      </c>
      <c r="E514" s="2">
        <v>192</v>
      </c>
      <c r="F514" s="2">
        <f t="shared" si="108"/>
        <v>192</v>
      </c>
      <c r="G514" s="2">
        <f t="shared" si="109"/>
        <v>0</v>
      </c>
      <c r="H514" s="2">
        <v>3</v>
      </c>
      <c r="I514" s="2">
        <f t="shared" si="106"/>
        <v>3</v>
      </c>
      <c r="J514" s="2">
        <v>0</v>
      </c>
      <c r="K514" s="2">
        <v>1.1</v>
      </c>
      <c r="L514" s="2">
        <v>166.4554</v>
      </c>
      <c r="M514" s="2">
        <v>96.126</v>
      </c>
      <c r="N514" s="2">
        <v>9.025</v>
      </c>
      <c r="O514" s="2">
        <v>33.073</v>
      </c>
      <c r="P514" s="2">
        <v>15.614</v>
      </c>
      <c r="Q514" s="2">
        <v>2.718</v>
      </c>
      <c r="R514" s="6">
        <f t="shared" si="107"/>
        <v>0.149</v>
      </c>
      <c r="S514" s="2">
        <f t="shared" si="110"/>
        <v>2.6146753089517523</v>
      </c>
      <c r="T514" s="2">
        <f t="shared" si="111"/>
        <v>0.06085264970003412</v>
      </c>
      <c r="U514" s="3">
        <f aca="true" t="shared" si="117" ref="U514:U577">COS(S514)*COS(T514)*(N514+(R514/2+0.05))+B514</f>
        <v>32.96616399517773</v>
      </c>
      <c r="V514" s="3">
        <f aca="true" t="shared" si="118" ref="V514:V557">SIN(S514)*COS(T514)*(N514+(R514/2+0.05))+C514</f>
        <v>15.676503841045331</v>
      </c>
      <c r="W514" s="3">
        <f aca="true" t="shared" si="119" ref="W514:W557">SIN(T514)*(N514+R514/2)+(J514-K514)+D514</f>
        <v>2.7233870021770663</v>
      </c>
      <c r="AE514" s="3">
        <f t="shared" si="112"/>
        <v>32.96616399517773</v>
      </c>
      <c r="AF514" s="3">
        <f t="shared" si="113"/>
        <v>15.676503841045331</v>
      </c>
      <c r="AG514" s="3">
        <f t="shared" si="114"/>
        <v>2.7233870021770663</v>
      </c>
      <c r="AH514" s="2">
        <f t="shared" si="115"/>
        <v>192</v>
      </c>
      <c r="AI514" s="2">
        <f t="shared" si="116"/>
        <v>0</v>
      </c>
      <c r="AL514" s="4">
        <v>513</v>
      </c>
      <c r="AM514" s="4">
        <v>2</v>
      </c>
      <c r="AN514" s="4">
        <v>11</v>
      </c>
      <c r="AO514" s="4">
        <v>7.8</v>
      </c>
    </row>
    <row r="515" spans="1:41" ht="12.75">
      <c r="A515" s="2" t="s">
        <v>47</v>
      </c>
      <c r="B515" s="2">
        <v>40.86</v>
      </c>
      <c r="C515" s="2">
        <v>11.084</v>
      </c>
      <c r="D515" s="2">
        <v>3.27</v>
      </c>
      <c r="E515" s="2">
        <v>191</v>
      </c>
      <c r="F515" s="2">
        <f t="shared" si="108"/>
        <v>191</v>
      </c>
      <c r="G515" s="2">
        <f t="shared" si="109"/>
        <v>0</v>
      </c>
      <c r="H515" s="2">
        <v>2</v>
      </c>
      <c r="I515" s="2">
        <f aca="true" t="shared" si="120" ref="I515:I561">VLOOKUP(F515,$AL$2:$AO$526,2,FALSE)</f>
        <v>2</v>
      </c>
      <c r="J515" s="2">
        <v>0</v>
      </c>
      <c r="K515" s="2">
        <v>1.1</v>
      </c>
      <c r="L515" s="2">
        <v>170.0858</v>
      </c>
      <c r="M515" s="2">
        <v>100.5322</v>
      </c>
      <c r="N515" s="2">
        <v>7.654</v>
      </c>
      <c r="O515" s="2">
        <v>34.035</v>
      </c>
      <c r="P515" s="2">
        <v>14.55</v>
      </c>
      <c r="Q515" s="2">
        <v>2.106</v>
      </c>
      <c r="R515" s="6">
        <f aca="true" t="shared" si="121" ref="R515:R561">VLOOKUP($F515,$AL$2:$AO$526,4,FALSE)/100</f>
        <v>0.095</v>
      </c>
      <c r="S515" s="2">
        <f t="shared" si="110"/>
        <v>2.6717014987997145</v>
      </c>
      <c r="T515" s="2">
        <f t="shared" si="111"/>
        <v>-0.008359778051202582</v>
      </c>
      <c r="U515" s="3">
        <f t="shared" si="117"/>
        <v>33.948867850994084</v>
      </c>
      <c r="V515" s="3">
        <f t="shared" si="118"/>
        <v>14.593673150106742</v>
      </c>
      <c r="W515" s="3">
        <f t="shared" si="119"/>
        <v>2.105617919244603</v>
      </c>
      <c r="AE515" s="3">
        <f t="shared" si="112"/>
        <v>33.948867850994084</v>
      </c>
      <c r="AF515" s="3">
        <f t="shared" si="113"/>
        <v>14.593673150106742</v>
      </c>
      <c r="AG515" s="3">
        <f t="shared" si="114"/>
        <v>2.105617919244603</v>
      </c>
      <c r="AH515" s="2">
        <f t="shared" si="115"/>
        <v>191</v>
      </c>
      <c r="AI515" s="2">
        <f t="shared" si="116"/>
        <v>0</v>
      </c>
      <c r="AL515" s="4">
        <v>514</v>
      </c>
      <c r="AM515" s="4">
        <v>1</v>
      </c>
      <c r="AN515" s="4">
        <v>11</v>
      </c>
      <c r="AO515" s="4">
        <v>16.6</v>
      </c>
    </row>
    <row r="516" spans="1:41" ht="12.75">
      <c r="A516" s="2" t="s">
        <v>47</v>
      </c>
      <c r="B516" s="2">
        <v>40.86</v>
      </c>
      <c r="C516" s="2">
        <v>11.084</v>
      </c>
      <c r="D516" s="2">
        <v>3.27</v>
      </c>
      <c r="E516" s="2">
        <v>154</v>
      </c>
      <c r="F516" s="2">
        <f t="shared" si="108"/>
        <v>154</v>
      </c>
      <c r="G516" s="2">
        <f t="shared" si="109"/>
        <v>0</v>
      </c>
      <c r="H516" s="2">
        <v>2</v>
      </c>
      <c r="I516" s="2">
        <f t="shared" si="120"/>
        <v>2</v>
      </c>
      <c r="J516" s="2">
        <v>0</v>
      </c>
      <c r="K516" s="2">
        <v>1.1</v>
      </c>
      <c r="L516" s="2">
        <v>180.4582</v>
      </c>
      <c r="M516" s="2">
        <v>101.1984</v>
      </c>
      <c r="N516" s="2">
        <v>10.019</v>
      </c>
      <c r="O516" s="2">
        <v>31.31</v>
      </c>
      <c r="P516" s="2">
        <v>14.111</v>
      </c>
      <c r="Q516" s="2">
        <v>1.981</v>
      </c>
      <c r="R516" s="6">
        <f t="shared" si="121"/>
        <v>0.071</v>
      </c>
      <c r="S516" s="2">
        <f t="shared" si="110"/>
        <v>2.8346307770001884</v>
      </c>
      <c r="T516" s="2">
        <f t="shared" si="111"/>
        <v>-0.0188244231803103</v>
      </c>
      <c r="U516" s="3">
        <f t="shared" si="117"/>
        <v>31.229531531934192</v>
      </c>
      <c r="V516" s="3">
        <f t="shared" si="118"/>
        <v>14.136674440287994</v>
      </c>
      <c r="W516" s="3">
        <f t="shared" si="119"/>
        <v>1.9807410151968898</v>
      </c>
      <c r="AE516" s="3">
        <f t="shared" si="112"/>
        <v>31.229531531934192</v>
      </c>
      <c r="AF516" s="3">
        <f t="shared" si="113"/>
        <v>14.136674440287994</v>
      </c>
      <c r="AG516" s="3">
        <f t="shared" si="114"/>
        <v>1.9807410151968898</v>
      </c>
      <c r="AH516" s="2">
        <f t="shared" si="115"/>
        <v>154</v>
      </c>
      <c r="AI516" s="2">
        <f t="shared" si="116"/>
        <v>0</v>
      </c>
      <c r="AL516" s="4">
        <v>515</v>
      </c>
      <c r="AM516" s="4">
        <v>3</v>
      </c>
      <c r="AN516" s="4">
        <v>11</v>
      </c>
      <c r="AO516" s="4">
        <v>9.8</v>
      </c>
    </row>
    <row r="517" spans="1:41" ht="12.75">
      <c r="A517" s="2" t="s">
        <v>47</v>
      </c>
      <c r="B517" s="2">
        <v>40.86</v>
      </c>
      <c r="C517" s="2">
        <v>11.084</v>
      </c>
      <c r="D517" s="2">
        <v>3.27</v>
      </c>
      <c r="E517" s="2">
        <v>156</v>
      </c>
      <c r="F517" s="2">
        <f t="shared" si="108"/>
        <v>156</v>
      </c>
      <c r="G517" s="2">
        <f t="shared" si="109"/>
        <v>0</v>
      </c>
      <c r="H517" s="2">
        <v>2</v>
      </c>
      <c r="I517" s="2">
        <f t="shared" si="120"/>
        <v>2</v>
      </c>
      <c r="J517" s="2">
        <v>0</v>
      </c>
      <c r="K517" s="2">
        <v>1.1</v>
      </c>
      <c r="L517" s="2">
        <v>193.8049</v>
      </c>
      <c r="M517" s="2">
        <v>105.3295</v>
      </c>
      <c r="N517" s="2">
        <v>13.908</v>
      </c>
      <c r="O517" s="2">
        <v>27.066</v>
      </c>
      <c r="P517" s="2">
        <v>12.43</v>
      </c>
      <c r="Q517" s="2">
        <v>1.007</v>
      </c>
      <c r="R517" s="6">
        <f t="shared" si="121"/>
        <v>0.128</v>
      </c>
      <c r="S517" s="2">
        <f t="shared" si="110"/>
        <v>3.044280250348523</v>
      </c>
      <c r="T517" s="2">
        <f t="shared" si="111"/>
        <v>-0.08371559023653408</v>
      </c>
      <c r="U517" s="3">
        <f t="shared" si="117"/>
        <v>26.953213890835947</v>
      </c>
      <c r="V517" s="3">
        <f t="shared" si="118"/>
        <v>12.441590813111258</v>
      </c>
      <c r="W517" s="3">
        <f t="shared" si="119"/>
        <v>1.001691532534816</v>
      </c>
      <c r="AE517" s="3">
        <f t="shared" si="112"/>
        <v>26.953213890835947</v>
      </c>
      <c r="AF517" s="3">
        <f t="shared" si="113"/>
        <v>12.441590813111258</v>
      </c>
      <c r="AG517" s="3">
        <f t="shared" si="114"/>
        <v>1.001691532534816</v>
      </c>
      <c r="AH517" s="2">
        <f t="shared" si="115"/>
        <v>156</v>
      </c>
      <c r="AI517" s="2">
        <f t="shared" si="116"/>
        <v>0</v>
      </c>
      <c r="AL517" s="4">
        <v>516</v>
      </c>
      <c r="AM517" s="4">
        <v>3</v>
      </c>
      <c r="AN517" s="4">
        <v>11</v>
      </c>
      <c r="AO517" s="4">
        <v>6.8</v>
      </c>
    </row>
    <row r="518" spans="1:41" ht="12.75">
      <c r="A518" s="2" t="s">
        <v>47</v>
      </c>
      <c r="B518" s="2">
        <v>40.86</v>
      </c>
      <c r="C518" s="2">
        <v>11.084</v>
      </c>
      <c r="D518" s="2">
        <v>3.27</v>
      </c>
      <c r="E518" s="2">
        <v>139</v>
      </c>
      <c r="F518" s="2">
        <f t="shared" si="108"/>
        <v>139</v>
      </c>
      <c r="G518" s="2">
        <f t="shared" si="109"/>
        <v>0</v>
      </c>
      <c r="H518" s="2">
        <v>1</v>
      </c>
      <c r="I518" s="2">
        <f t="shared" si="120"/>
        <v>1</v>
      </c>
      <c r="J518" s="2">
        <v>0</v>
      </c>
      <c r="K518" s="2">
        <v>1.1</v>
      </c>
      <c r="L518" s="2">
        <v>204.4105</v>
      </c>
      <c r="M518" s="2">
        <v>108.6246</v>
      </c>
      <c r="N518" s="2">
        <v>12.559</v>
      </c>
      <c r="O518" s="2">
        <v>28.445</v>
      </c>
      <c r="P518" s="2">
        <v>10.222</v>
      </c>
      <c r="Q518" s="2">
        <v>0.473</v>
      </c>
      <c r="R518" s="6">
        <f t="shared" si="121"/>
        <v>0.222</v>
      </c>
      <c r="S518" s="2">
        <f t="shared" si="110"/>
        <v>3.2108726255830824</v>
      </c>
      <c r="T518" s="2">
        <f t="shared" si="111"/>
        <v>-0.1354749000007529</v>
      </c>
      <c r="U518" s="3">
        <f t="shared" si="117"/>
        <v>28.28678389804242</v>
      </c>
      <c r="V518" s="3">
        <f t="shared" si="118"/>
        <v>10.211531627363915</v>
      </c>
      <c r="W518" s="3">
        <f t="shared" si="119"/>
        <v>0.45877871558058336</v>
      </c>
      <c r="AE518" s="3">
        <f t="shared" si="112"/>
        <v>28.28678389804242</v>
      </c>
      <c r="AF518" s="3">
        <f t="shared" si="113"/>
        <v>10.211531627363915</v>
      </c>
      <c r="AG518" s="3">
        <f t="shared" si="114"/>
        <v>0.45877871558058336</v>
      </c>
      <c r="AH518" s="2">
        <f t="shared" si="115"/>
        <v>139</v>
      </c>
      <c r="AI518" s="2">
        <f t="shared" si="116"/>
        <v>0</v>
      </c>
      <c r="AL518" s="4">
        <v>517</v>
      </c>
      <c r="AM518" s="4">
        <v>2</v>
      </c>
      <c r="AN518" s="4">
        <v>11</v>
      </c>
      <c r="AO518" s="4">
        <v>7</v>
      </c>
    </row>
    <row r="519" spans="1:41" ht="12.75">
      <c r="A519" s="2" t="s">
        <v>47</v>
      </c>
      <c r="B519" s="2">
        <v>40.86</v>
      </c>
      <c r="C519" s="2">
        <v>11.084</v>
      </c>
      <c r="D519" s="2">
        <v>3.27</v>
      </c>
      <c r="E519" s="2">
        <v>138</v>
      </c>
      <c r="F519" s="2">
        <f t="shared" si="108"/>
        <v>138</v>
      </c>
      <c r="G519" s="2">
        <f t="shared" si="109"/>
        <v>0</v>
      </c>
      <c r="H519" s="2">
        <v>2</v>
      </c>
      <c r="I519" s="2">
        <f t="shared" si="120"/>
        <v>2</v>
      </c>
      <c r="J519" s="2">
        <v>0</v>
      </c>
      <c r="K519" s="2">
        <v>1.1</v>
      </c>
      <c r="L519" s="2">
        <v>206.4034</v>
      </c>
      <c r="M519" s="2">
        <v>109.1432</v>
      </c>
      <c r="N519" s="2">
        <v>13.736</v>
      </c>
      <c r="O519" s="2">
        <v>27.334</v>
      </c>
      <c r="P519" s="2">
        <v>9.719</v>
      </c>
      <c r="Q519" s="2">
        <v>0.203</v>
      </c>
      <c r="R519" s="6">
        <f t="shared" si="121"/>
        <v>0.12</v>
      </c>
      <c r="S519" s="2">
        <f t="shared" si="110"/>
        <v>3.2421770255797777</v>
      </c>
      <c r="T519" s="2">
        <f t="shared" si="111"/>
        <v>-0.14362104975151113</v>
      </c>
      <c r="U519" s="3">
        <f t="shared" si="117"/>
        <v>27.225817397092623</v>
      </c>
      <c r="V519" s="3">
        <f t="shared" si="118"/>
        <v>9.707970643633038</v>
      </c>
      <c r="W519" s="3">
        <f t="shared" si="119"/>
        <v>0.19540868699939296</v>
      </c>
      <c r="AE519" s="3">
        <f t="shared" si="112"/>
        <v>27.225817397092623</v>
      </c>
      <c r="AF519" s="3">
        <f t="shared" si="113"/>
        <v>9.707970643633038</v>
      </c>
      <c r="AG519" s="3">
        <f t="shared" si="114"/>
        <v>0.19540868699939296</v>
      </c>
      <c r="AH519" s="2">
        <f t="shared" si="115"/>
        <v>138</v>
      </c>
      <c r="AI519" s="2">
        <f t="shared" si="116"/>
        <v>0</v>
      </c>
      <c r="AL519" s="4">
        <v>518</v>
      </c>
      <c r="AM519" s="4">
        <v>3</v>
      </c>
      <c r="AN519" s="4">
        <v>11</v>
      </c>
      <c r="AO519" s="4">
        <v>14.5</v>
      </c>
    </row>
    <row r="520" spans="1:41" ht="12.75">
      <c r="A520" s="2" t="s">
        <v>47</v>
      </c>
      <c r="B520" s="2">
        <v>40.86</v>
      </c>
      <c r="C520" s="2">
        <v>11.084</v>
      </c>
      <c r="D520" s="2">
        <v>3.27</v>
      </c>
      <c r="E520" s="2">
        <v>84</v>
      </c>
      <c r="F520" s="2">
        <f t="shared" si="108"/>
        <v>84</v>
      </c>
      <c r="G520" s="2">
        <f t="shared" si="109"/>
        <v>0</v>
      </c>
      <c r="H520" s="2">
        <v>4</v>
      </c>
      <c r="I520" s="2">
        <f t="shared" si="120"/>
        <v>4</v>
      </c>
      <c r="J520" s="2">
        <v>0</v>
      </c>
      <c r="K520" s="2">
        <v>1.1</v>
      </c>
      <c r="L520" s="2">
        <v>211.0596</v>
      </c>
      <c r="M520" s="2">
        <v>108.4105</v>
      </c>
      <c r="N520" s="2">
        <v>14.325</v>
      </c>
      <c r="O520" s="2">
        <v>26.873</v>
      </c>
      <c r="P520" s="2">
        <v>8.629</v>
      </c>
      <c r="Q520" s="2">
        <v>0.282</v>
      </c>
      <c r="R520" s="6">
        <f t="shared" si="121"/>
        <v>0.08900000000000001</v>
      </c>
      <c r="S520" s="2">
        <f t="shared" si="110"/>
        <v>3.3153164441480016</v>
      </c>
      <c r="T520" s="2">
        <f t="shared" si="111"/>
        <v>-0.132111825065085</v>
      </c>
      <c r="U520" s="3">
        <f t="shared" si="117"/>
        <v>26.781304615739714</v>
      </c>
      <c r="V520" s="3">
        <f t="shared" si="118"/>
        <v>8.613290215050041</v>
      </c>
      <c r="W520" s="3">
        <f t="shared" si="119"/>
        <v>0.2771365552094651</v>
      </c>
      <c r="AE520" s="3">
        <f t="shared" si="112"/>
        <v>26.781304615739714</v>
      </c>
      <c r="AF520" s="3">
        <f t="shared" si="113"/>
        <v>8.613290215050041</v>
      </c>
      <c r="AG520" s="3">
        <f t="shared" si="114"/>
        <v>0.2771365552094651</v>
      </c>
      <c r="AH520" s="2">
        <f t="shared" si="115"/>
        <v>84</v>
      </c>
      <c r="AI520" s="2">
        <f t="shared" si="116"/>
        <v>0</v>
      </c>
      <c r="AL520" s="4">
        <v>519</v>
      </c>
      <c r="AM520" s="4">
        <v>1</v>
      </c>
      <c r="AN520" s="4">
        <v>11</v>
      </c>
      <c r="AO520" s="4">
        <v>15.6</v>
      </c>
    </row>
    <row r="521" spans="1:41" ht="12.75">
      <c r="A521" s="2" t="s">
        <v>47</v>
      </c>
      <c r="B521" s="2">
        <v>40.86</v>
      </c>
      <c r="C521" s="2">
        <v>11.084</v>
      </c>
      <c r="D521" s="2">
        <v>3.27</v>
      </c>
      <c r="E521" s="2" t="s">
        <v>48</v>
      </c>
      <c r="F521" s="2">
        <f t="shared" si="108"/>
        <v>132</v>
      </c>
      <c r="G521" s="2">
        <f t="shared" si="109"/>
        <v>1</v>
      </c>
      <c r="H521" s="2">
        <v>2</v>
      </c>
      <c r="I521" s="2">
        <f t="shared" si="120"/>
        <v>2</v>
      </c>
      <c r="J521" s="2">
        <v>0</v>
      </c>
      <c r="K521" s="2">
        <v>1.1</v>
      </c>
      <c r="L521" s="2">
        <v>212.9916</v>
      </c>
      <c r="M521" s="2">
        <v>109.5794</v>
      </c>
      <c r="N521" s="2">
        <v>14.206</v>
      </c>
      <c r="O521" s="2">
        <v>27.105</v>
      </c>
      <c r="P521" s="2">
        <v>8.237</v>
      </c>
      <c r="Q521" s="2">
        <v>0.04</v>
      </c>
      <c r="R521" s="6">
        <f t="shared" si="121"/>
        <v>0.139</v>
      </c>
      <c r="S521" s="2">
        <f t="shared" si="110"/>
        <v>3.345664229181679</v>
      </c>
      <c r="T521" s="2">
        <f t="shared" si="111"/>
        <v>-0.15047286332899068</v>
      </c>
      <c r="U521" s="3">
        <f t="shared" si="117"/>
        <v>26.990275287279665</v>
      </c>
      <c r="V521" s="3">
        <f t="shared" si="118"/>
        <v>8.21362659274242</v>
      </c>
      <c r="W521" s="3">
        <f t="shared" si="119"/>
        <v>0.030021617443396043</v>
      </c>
      <c r="X521" s="2">
        <f>U521-U522</f>
        <v>-0.3765589910633338</v>
      </c>
      <c r="Y521" s="2">
        <f>V521-V522</f>
        <v>1.8481227159259515</v>
      </c>
      <c r="Z521" s="2">
        <f>W521-W522</f>
        <v>0.159906947368321</v>
      </c>
      <c r="AA521" s="2">
        <f>X521/2+U522</f>
        <v>27.178554782811332</v>
      </c>
      <c r="AB521" s="2">
        <f>Y521/2+V522</f>
        <v>7.289565234779444</v>
      </c>
      <c r="AC521" s="2">
        <f>Z521/2+W522</f>
        <v>-0.04993185624076446</v>
      </c>
      <c r="AE521" s="3">
        <f t="shared" si="112"/>
        <v>27.178554782811332</v>
      </c>
      <c r="AF521" s="3">
        <f t="shared" si="113"/>
        <v>7.289565234779444</v>
      </c>
      <c r="AG521" s="3">
        <f t="shared" si="114"/>
        <v>-0.04993185624076446</v>
      </c>
      <c r="AH521" s="2">
        <f t="shared" si="115"/>
        <v>132</v>
      </c>
      <c r="AI521" s="2">
        <f t="shared" si="116"/>
        <v>1</v>
      </c>
      <c r="AL521" s="4">
        <v>520</v>
      </c>
      <c r="AM521" s="4">
        <v>2</v>
      </c>
      <c r="AN521" s="4">
        <v>11</v>
      </c>
      <c r="AO521" s="4">
        <v>7.8</v>
      </c>
    </row>
    <row r="522" spans="1:41" ht="12.75">
      <c r="A522" s="2" t="s">
        <v>47</v>
      </c>
      <c r="B522" s="2">
        <v>40.86</v>
      </c>
      <c r="C522" s="2">
        <v>11.084</v>
      </c>
      <c r="D522" s="2">
        <v>3.27</v>
      </c>
      <c r="E522" s="2" t="s">
        <v>49</v>
      </c>
      <c r="F522" s="2">
        <f t="shared" si="108"/>
        <v>132</v>
      </c>
      <c r="G522" s="2">
        <f t="shared" si="109"/>
        <v>2</v>
      </c>
      <c r="H522" s="2">
        <v>2</v>
      </c>
      <c r="I522" s="2">
        <f t="shared" si="120"/>
        <v>2</v>
      </c>
      <c r="J522" s="2">
        <v>0</v>
      </c>
      <c r="K522" s="2">
        <v>1.1</v>
      </c>
      <c r="L522" s="2">
        <v>221.4161</v>
      </c>
      <c r="M522" s="2">
        <v>110.1904</v>
      </c>
      <c r="N522" s="2">
        <v>14.36</v>
      </c>
      <c r="O522" s="2">
        <v>27.478</v>
      </c>
      <c r="P522" s="2">
        <v>6.404</v>
      </c>
      <c r="Q522" s="2">
        <v>-0.118</v>
      </c>
      <c r="R522" s="6">
        <f t="shared" si="121"/>
        <v>0.139</v>
      </c>
      <c r="S522" s="2">
        <f t="shared" si="110"/>
        <v>3.4779959657325152</v>
      </c>
      <c r="T522" s="2">
        <f t="shared" si="111"/>
        <v>-0.16007042888570733</v>
      </c>
      <c r="U522" s="3">
        <f t="shared" si="117"/>
        <v>27.366834278343</v>
      </c>
      <c r="V522" s="3">
        <f t="shared" si="118"/>
        <v>6.365503876816469</v>
      </c>
      <c r="W522" s="3">
        <f t="shared" si="119"/>
        <v>-0.12988532992492496</v>
      </c>
      <c r="AE522" s="3">
        <f t="shared" si="112"/>
        <v>27.366834278343</v>
      </c>
      <c r="AF522" s="3">
        <f t="shared" si="113"/>
        <v>6.365503876816469</v>
      </c>
      <c r="AG522" s="3">
        <f t="shared" si="114"/>
        <v>-0.12988532992492496</v>
      </c>
      <c r="AH522" s="2">
        <f t="shared" si="115"/>
        <v>132</v>
      </c>
      <c r="AI522" s="2">
        <f t="shared" si="116"/>
        <v>2</v>
      </c>
      <c r="AL522" s="4">
        <v>521</v>
      </c>
      <c r="AM522" s="4">
        <v>2</v>
      </c>
      <c r="AN522" s="4">
        <v>11</v>
      </c>
      <c r="AO522" s="4">
        <v>7.3</v>
      </c>
    </row>
    <row r="523" spans="1:41" ht="12.75">
      <c r="A523" s="2" t="s">
        <v>47</v>
      </c>
      <c r="B523" s="2">
        <v>40.86</v>
      </c>
      <c r="C523" s="2">
        <v>11.084</v>
      </c>
      <c r="D523" s="2">
        <v>3.27</v>
      </c>
      <c r="E523" s="2">
        <v>134</v>
      </c>
      <c r="F523" s="2">
        <f t="shared" si="108"/>
        <v>134</v>
      </c>
      <c r="G523" s="2">
        <f t="shared" si="109"/>
        <v>0</v>
      </c>
      <c r="H523" s="2">
        <v>2</v>
      </c>
      <c r="I523" s="2">
        <f t="shared" si="120"/>
        <v>2</v>
      </c>
      <c r="J523" s="2">
        <v>0</v>
      </c>
      <c r="K523" s="2">
        <v>1.1</v>
      </c>
      <c r="L523" s="2">
        <v>220.0127</v>
      </c>
      <c r="M523" s="2">
        <v>108.7886</v>
      </c>
      <c r="N523" s="2">
        <v>13.26</v>
      </c>
      <c r="O523" s="2">
        <v>28.37</v>
      </c>
      <c r="P523" s="2">
        <v>7.023</v>
      </c>
      <c r="Q523" s="2">
        <v>0.345</v>
      </c>
      <c r="R523" s="6">
        <f t="shared" si="121"/>
        <v>0.11</v>
      </c>
      <c r="S523" s="2">
        <f t="shared" si="110"/>
        <v>3.4559514100822755</v>
      </c>
      <c r="T523" s="2">
        <f t="shared" si="111"/>
        <v>-0.1380510059766964</v>
      </c>
      <c r="U523" s="3">
        <f t="shared" si="117"/>
        <v>28.27087612481387</v>
      </c>
      <c r="V523" s="3">
        <f t="shared" si="118"/>
        <v>6.9907689585081485</v>
      </c>
      <c r="W523" s="3">
        <f t="shared" si="119"/>
        <v>0.3376838933049622</v>
      </c>
      <c r="AE523" s="3">
        <f t="shared" si="112"/>
        <v>28.27087612481387</v>
      </c>
      <c r="AF523" s="3">
        <f t="shared" si="113"/>
        <v>6.9907689585081485</v>
      </c>
      <c r="AG523" s="3">
        <f t="shared" si="114"/>
        <v>0.3376838933049622</v>
      </c>
      <c r="AH523" s="2">
        <f t="shared" si="115"/>
        <v>134</v>
      </c>
      <c r="AI523" s="2">
        <f t="shared" si="116"/>
        <v>0</v>
      </c>
      <c r="AL523" s="4">
        <v>522</v>
      </c>
      <c r="AM523" s="4">
        <v>2</v>
      </c>
      <c r="AN523" s="4">
        <v>11</v>
      </c>
      <c r="AO523" s="4">
        <v>12.5</v>
      </c>
    </row>
    <row r="524" spans="1:41" ht="12.75">
      <c r="A524" s="2" t="s">
        <v>47</v>
      </c>
      <c r="B524" s="2">
        <v>40.86</v>
      </c>
      <c r="C524" s="2">
        <v>11.084</v>
      </c>
      <c r="D524" s="2">
        <v>3.27</v>
      </c>
      <c r="E524" s="2">
        <v>135</v>
      </c>
      <c r="F524" s="2">
        <f t="shared" si="108"/>
        <v>135</v>
      </c>
      <c r="G524" s="2">
        <f t="shared" si="109"/>
        <v>0</v>
      </c>
      <c r="H524" s="2">
        <v>2</v>
      </c>
      <c r="I524" s="2">
        <f t="shared" si="120"/>
        <v>2</v>
      </c>
      <c r="J524" s="2">
        <v>0</v>
      </c>
      <c r="K524" s="2">
        <v>1.1</v>
      </c>
      <c r="L524" s="2">
        <v>215.9861</v>
      </c>
      <c r="M524" s="2">
        <v>108.979</v>
      </c>
      <c r="N524" s="2">
        <v>12.719</v>
      </c>
      <c r="O524" s="2">
        <v>28.662</v>
      </c>
      <c r="P524" s="2">
        <v>7.955</v>
      </c>
      <c r="Q524" s="2">
        <v>0.382</v>
      </c>
      <c r="R524" s="6">
        <f t="shared" si="121"/>
        <v>0.18100000000000002</v>
      </c>
      <c r="S524" s="2">
        <f t="shared" si="110"/>
        <v>3.3927017251875524</v>
      </c>
      <c r="T524" s="2">
        <f t="shared" si="111"/>
        <v>-0.14104180218291384</v>
      </c>
      <c r="U524" s="3">
        <f t="shared" si="117"/>
        <v>28.52749584625307</v>
      </c>
      <c r="V524" s="3">
        <f t="shared" si="118"/>
        <v>7.920421158140025</v>
      </c>
      <c r="W524" s="3">
        <f t="shared" si="119"/>
        <v>0.3693090475025831</v>
      </c>
      <c r="AE524" s="3">
        <f t="shared" si="112"/>
        <v>28.52749584625307</v>
      </c>
      <c r="AF524" s="3">
        <f t="shared" si="113"/>
        <v>7.920421158140025</v>
      </c>
      <c r="AG524" s="3">
        <f t="shared" si="114"/>
        <v>0.3693090475025831</v>
      </c>
      <c r="AH524" s="2">
        <f t="shared" si="115"/>
        <v>135</v>
      </c>
      <c r="AI524" s="2">
        <f t="shared" si="116"/>
        <v>0</v>
      </c>
      <c r="AL524" s="4">
        <v>523</v>
      </c>
      <c r="AM524" s="4">
        <v>2</v>
      </c>
      <c r="AN524" s="4">
        <v>11</v>
      </c>
      <c r="AO524" s="4">
        <v>13.5</v>
      </c>
    </row>
    <row r="525" spans="1:41" ht="12.75">
      <c r="A525" s="2" t="s">
        <v>47</v>
      </c>
      <c r="B525" s="2">
        <v>40.86</v>
      </c>
      <c r="C525" s="2">
        <v>11.084</v>
      </c>
      <c r="D525" s="2">
        <v>3.27</v>
      </c>
      <c r="E525" s="2" t="s">
        <v>50</v>
      </c>
      <c r="F525" s="2">
        <f t="shared" si="108"/>
        <v>145</v>
      </c>
      <c r="G525" s="2">
        <f t="shared" si="109"/>
        <v>1</v>
      </c>
      <c r="H525" s="2">
        <v>6</v>
      </c>
      <c r="I525" s="2">
        <f t="shared" si="120"/>
        <v>6</v>
      </c>
      <c r="J525" s="2">
        <v>0</v>
      </c>
      <c r="K525" s="2">
        <v>1.1</v>
      </c>
      <c r="L525" s="2">
        <v>225.8406</v>
      </c>
      <c r="M525" s="2">
        <v>111.8667</v>
      </c>
      <c r="N525" s="2">
        <v>10.464</v>
      </c>
      <c r="O525" s="2">
        <v>31.412</v>
      </c>
      <c r="P525" s="2">
        <v>7.024</v>
      </c>
      <c r="Q525" s="2">
        <v>0.23</v>
      </c>
      <c r="R525" s="6">
        <f t="shared" si="121"/>
        <v>0.161</v>
      </c>
      <c r="S525" s="2">
        <f t="shared" si="110"/>
        <v>3.5474958492115554</v>
      </c>
      <c r="T525" s="2">
        <f t="shared" si="111"/>
        <v>-0.18640168771177001</v>
      </c>
      <c r="U525" s="3">
        <f t="shared" si="117"/>
        <v>31.29495570116732</v>
      </c>
      <c r="V525" s="3">
        <f t="shared" si="118"/>
        <v>6.973239266432905</v>
      </c>
      <c r="W525" s="3">
        <f t="shared" si="119"/>
        <v>0.21584979516627767</v>
      </c>
      <c r="X525" s="2">
        <f>U525-U526</f>
        <v>-0.8352769234761546</v>
      </c>
      <c r="Y525" s="2">
        <f>V525-V526</f>
        <v>1.1946777385134677</v>
      </c>
      <c r="Z525" s="2">
        <f>W525-W526</f>
        <v>0.05201718187449611</v>
      </c>
      <c r="AA525" s="2">
        <f>X525/2+U526</f>
        <v>31.712594162905397</v>
      </c>
      <c r="AB525" s="2">
        <f>Y525/2+V526</f>
        <v>6.375900397176171</v>
      </c>
      <c r="AC525" s="2">
        <f>Z525/2+W526</f>
        <v>0.18984120422902961</v>
      </c>
      <c r="AE525" s="3">
        <f t="shared" si="112"/>
        <v>31.712594162905397</v>
      </c>
      <c r="AF525" s="3">
        <f t="shared" si="113"/>
        <v>6.375900397176171</v>
      </c>
      <c r="AG525" s="3">
        <f t="shared" si="114"/>
        <v>0.18984120422902961</v>
      </c>
      <c r="AH525" s="2">
        <f t="shared" si="115"/>
        <v>145</v>
      </c>
      <c r="AI525" s="2">
        <f t="shared" si="116"/>
        <v>1</v>
      </c>
      <c r="AL525" s="4">
        <v>524</v>
      </c>
      <c r="AM525" s="4">
        <v>2</v>
      </c>
      <c r="AN525" s="4">
        <v>11</v>
      </c>
      <c r="AO525" s="4">
        <v>8</v>
      </c>
    </row>
    <row r="526" spans="1:41" ht="12.75">
      <c r="A526" s="2" t="s">
        <v>47</v>
      </c>
      <c r="B526" s="2">
        <v>40.86</v>
      </c>
      <c r="C526" s="2">
        <v>11.084</v>
      </c>
      <c r="D526" s="2">
        <v>3.27</v>
      </c>
      <c r="E526" s="2" t="s">
        <v>51</v>
      </c>
      <c r="F526" s="2">
        <f t="shared" si="108"/>
        <v>145</v>
      </c>
      <c r="G526" s="2">
        <f t="shared" si="109"/>
        <v>2</v>
      </c>
      <c r="H526" s="2">
        <v>6</v>
      </c>
      <c r="I526" s="2">
        <f t="shared" si="120"/>
        <v>6</v>
      </c>
      <c r="J526" s="2">
        <v>0</v>
      </c>
      <c r="K526" s="2">
        <v>1.1</v>
      </c>
      <c r="L526" s="2">
        <v>234.7653</v>
      </c>
      <c r="M526" s="2">
        <v>112.4032</v>
      </c>
      <c r="N526" s="2">
        <v>10.282</v>
      </c>
      <c r="O526" s="2">
        <v>32.239</v>
      </c>
      <c r="P526" s="2">
        <v>5.845</v>
      </c>
      <c r="Q526" s="2">
        <v>0.179</v>
      </c>
      <c r="R526" s="6">
        <f t="shared" si="121"/>
        <v>0.161</v>
      </c>
      <c r="S526" s="2">
        <f t="shared" si="110"/>
        <v>3.6876847089890195</v>
      </c>
      <c r="T526" s="2">
        <f t="shared" si="111"/>
        <v>-0.19482901000502473</v>
      </c>
      <c r="U526" s="3">
        <f t="shared" si="117"/>
        <v>32.130232624643476</v>
      </c>
      <c r="V526" s="3">
        <f t="shared" si="118"/>
        <v>5.778561527919437</v>
      </c>
      <c r="W526" s="3">
        <f t="shared" si="119"/>
        <v>0.16383261329178156</v>
      </c>
      <c r="AE526" s="3">
        <f t="shared" si="112"/>
        <v>32.130232624643476</v>
      </c>
      <c r="AF526" s="3">
        <f t="shared" si="113"/>
        <v>5.778561527919437</v>
      </c>
      <c r="AG526" s="3">
        <f t="shared" si="114"/>
        <v>0.16383261329178156</v>
      </c>
      <c r="AH526" s="2">
        <f t="shared" si="115"/>
        <v>145</v>
      </c>
      <c r="AI526" s="2">
        <f t="shared" si="116"/>
        <v>2</v>
      </c>
      <c r="AL526" s="4">
        <v>525</v>
      </c>
      <c r="AM526" s="4">
        <v>2</v>
      </c>
      <c r="AN526" s="4">
        <v>23</v>
      </c>
      <c r="AO526" s="4">
        <v>14.1</v>
      </c>
    </row>
    <row r="527" spans="1:41" ht="12.75">
      <c r="A527" s="2" t="s">
        <v>47</v>
      </c>
      <c r="B527" s="2">
        <v>40.86</v>
      </c>
      <c r="C527" s="2">
        <v>11.084</v>
      </c>
      <c r="D527" s="2">
        <v>3.27</v>
      </c>
      <c r="E527" s="2" t="s">
        <v>52</v>
      </c>
      <c r="F527" s="2">
        <f t="shared" si="108"/>
        <v>144</v>
      </c>
      <c r="G527" s="2">
        <f t="shared" si="109"/>
        <v>1</v>
      </c>
      <c r="H527" s="2">
        <v>6</v>
      </c>
      <c r="I527" s="2">
        <f t="shared" si="120"/>
        <v>6</v>
      </c>
      <c r="J527" s="2">
        <v>0</v>
      </c>
      <c r="K527" s="2">
        <v>1.1</v>
      </c>
      <c r="L527" s="2">
        <v>225.8042</v>
      </c>
      <c r="M527" s="2">
        <v>112.729</v>
      </c>
      <c r="N527" s="2">
        <v>10.278</v>
      </c>
      <c r="O527" s="2">
        <v>31.603</v>
      </c>
      <c r="P527" s="2">
        <v>7.112</v>
      </c>
      <c r="Q527" s="2">
        <v>0.128</v>
      </c>
      <c r="R527" s="6">
        <f t="shared" si="121"/>
        <v>0.17600000000000002</v>
      </c>
      <c r="S527" s="2">
        <f t="shared" si="110"/>
        <v>3.546924079348602</v>
      </c>
      <c r="T527" s="2">
        <f t="shared" si="111"/>
        <v>-0.19994666443772258</v>
      </c>
      <c r="U527" s="3">
        <f t="shared" si="117"/>
        <v>31.47869166114925</v>
      </c>
      <c r="V527" s="3">
        <f t="shared" si="118"/>
        <v>7.058556427905476</v>
      </c>
      <c r="W527" s="3">
        <f t="shared" si="119"/>
        <v>0.11113557562643273</v>
      </c>
      <c r="X527" s="2">
        <f>U527-U528</f>
        <v>-0.8105002149360985</v>
      </c>
      <c r="Y527" s="2">
        <f>V527-V528</f>
        <v>0.9803560671564302</v>
      </c>
      <c r="Z527" s="2">
        <f>W527-W528</f>
        <v>-0.08420197089885662</v>
      </c>
      <c r="AA527" s="2">
        <f>X527/2+U528</f>
        <v>31.883941768617298</v>
      </c>
      <c r="AB527" s="2">
        <f>Y527/2+V528</f>
        <v>6.568378394327261</v>
      </c>
      <c r="AC527" s="2">
        <f>Z527/2+W528</f>
        <v>0.15323656107586103</v>
      </c>
      <c r="AE527" s="3">
        <f t="shared" si="112"/>
        <v>31.883941768617298</v>
      </c>
      <c r="AF527" s="3">
        <f t="shared" si="113"/>
        <v>6.568378394327261</v>
      </c>
      <c r="AG527" s="3">
        <f t="shared" si="114"/>
        <v>0.15323656107586103</v>
      </c>
      <c r="AH527" s="2">
        <f t="shared" si="115"/>
        <v>144</v>
      </c>
      <c r="AI527" s="2">
        <f t="shared" si="116"/>
        <v>1</v>
      </c>
      <c r="AL527" s="5" t="s">
        <v>92</v>
      </c>
      <c r="AM527" s="5" t="s">
        <v>6</v>
      </c>
      <c r="AN527" s="5" t="s">
        <v>93</v>
      </c>
      <c r="AO527" s="5" t="s">
        <v>94</v>
      </c>
    </row>
    <row r="528" spans="1:41" ht="12.75">
      <c r="A528" s="2" t="s">
        <v>47</v>
      </c>
      <c r="B528" s="2">
        <v>40.86</v>
      </c>
      <c r="C528" s="2">
        <v>11.084</v>
      </c>
      <c r="D528" s="2">
        <v>3.27</v>
      </c>
      <c r="E528" s="2" t="s">
        <v>53</v>
      </c>
      <c r="F528" s="2">
        <f t="shared" si="108"/>
        <v>144</v>
      </c>
      <c r="G528" s="2">
        <f t="shared" si="109"/>
        <v>2</v>
      </c>
      <c r="H528" s="2">
        <v>6</v>
      </c>
      <c r="I528" s="2">
        <f t="shared" si="120"/>
        <v>6</v>
      </c>
      <c r="J528" s="2">
        <v>0</v>
      </c>
      <c r="K528" s="2">
        <v>1.1</v>
      </c>
      <c r="L528" s="2">
        <v>233.6524</v>
      </c>
      <c r="M528" s="2">
        <v>112.5626</v>
      </c>
      <c r="N528" s="2">
        <v>9.984</v>
      </c>
      <c r="O528" s="2">
        <v>32.405</v>
      </c>
      <c r="P528" s="2">
        <v>6.146</v>
      </c>
      <c r="Q528" s="2">
        <v>0.212</v>
      </c>
      <c r="R528" s="6">
        <f t="shared" si="121"/>
        <v>0.17600000000000002</v>
      </c>
      <c r="S528" s="2">
        <f t="shared" si="110"/>
        <v>3.670203316668119</v>
      </c>
      <c r="T528" s="2">
        <f t="shared" si="111"/>
        <v>-0.19733285934993594</v>
      </c>
      <c r="U528" s="3">
        <f t="shared" si="117"/>
        <v>32.28919187608535</v>
      </c>
      <c r="V528" s="3">
        <f t="shared" si="118"/>
        <v>6.078200360749046</v>
      </c>
      <c r="W528" s="3">
        <f t="shared" si="119"/>
        <v>0.19533754652528934</v>
      </c>
      <c r="AE528" s="3">
        <f t="shared" si="112"/>
        <v>32.28919187608535</v>
      </c>
      <c r="AF528" s="3">
        <f t="shared" si="113"/>
        <v>6.078200360749046</v>
      </c>
      <c r="AG528" s="3">
        <f t="shared" si="114"/>
        <v>0.19533754652528934</v>
      </c>
      <c r="AH528" s="2">
        <f t="shared" si="115"/>
        <v>144</v>
      </c>
      <c r="AI528" s="2">
        <f t="shared" si="116"/>
        <v>2</v>
      </c>
      <c r="AL528" s="5" t="s">
        <v>92</v>
      </c>
      <c r="AM528" s="5" t="s">
        <v>6</v>
      </c>
      <c r="AN528" s="5" t="s">
        <v>93</v>
      </c>
      <c r="AO528" s="5" t="s">
        <v>94</v>
      </c>
    </row>
    <row r="529" spans="1:41" ht="12.75">
      <c r="A529" s="2" t="s">
        <v>47</v>
      </c>
      <c r="B529" s="2">
        <v>40.86</v>
      </c>
      <c r="C529" s="2">
        <v>11.084</v>
      </c>
      <c r="D529" s="2">
        <v>3.27</v>
      </c>
      <c r="E529" s="2">
        <v>143</v>
      </c>
      <c r="F529" s="2">
        <f t="shared" si="108"/>
        <v>143</v>
      </c>
      <c r="G529" s="2">
        <f t="shared" si="109"/>
        <v>0</v>
      </c>
      <c r="H529" s="2">
        <v>2</v>
      </c>
      <c r="I529" s="2">
        <f t="shared" si="120"/>
        <v>2</v>
      </c>
      <c r="J529" s="2">
        <v>0</v>
      </c>
      <c r="K529" s="2">
        <v>1.1</v>
      </c>
      <c r="L529" s="2">
        <v>224.5817</v>
      </c>
      <c r="M529" s="2">
        <v>112.4006</v>
      </c>
      <c r="N529" s="2">
        <v>9.967</v>
      </c>
      <c r="O529" s="2">
        <v>31.8</v>
      </c>
      <c r="P529" s="2">
        <v>7.401</v>
      </c>
      <c r="Q529" s="2">
        <v>0.24</v>
      </c>
      <c r="R529" s="6">
        <f t="shared" si="121"/>
        <v>0.08800000000000001</v>
      </c>
      <c r="S529" s="2">
        <f t="shared" si="110"/>
        <v>3.527721094253535</v>
      </c>
      <c r="T529" s="2">
        <f t="shared" si="111"/>
        <v>-0.194788169300528</v>
      </c>
      <c r="U529" s="3">
        <f t="shared" si="117"/>
        <v>31.716008811627372</v>
      </c>
      <c r="V529" s="3">
        <f t="shared" si="118"/>
        <v>7.366635090657546</v>
      </c>
      <c r="W529" s="3">
        <f t="shared" si="119"/>
        <v>0.23228370811386823</v>
      </c>
      <c r="AE529" s="3">
        <f t="shared" si="112"/>
        <v>31.716008811627372</v>
      </c>
      <c r="AF529" s="3">
        <f t="shared" si="113"/>
        <v>7.366635090657546</v>
      </c>
      <c r="AG529" s="3">
        <f t="shared" si="114"/>
        <v>0.23228370811386823</v>
      </c>
      <c r="AH529" s="2">
        <f t="shared" si="115"/>
        <v>143</v>
      </c>
      <c r="AI529" s="2">
        <f t="shared" si="116"/>
        <v>0</v>
      </c>
      <c r="AL529" s="5" t="s">
        <v>92</v>
      </c>
      <c r="AM529" s="5" t="s">
        <v>6</v>
      </c>
      <c r="AN529" s="4">
        <v>11</v>
      </c>
      <c r="AO529" s="5" t="s">
        <v>94</v>
      </c>
    </row>
    <row r="530" spans="1:41" ht="12.75">
      <c r="A530" s="2" t="s">
        <v>47</v>
      </c>
      <c r="B530" s="2">
        <v>40.86</v>
      </c>
      <c r="C530" s="2">
        <v>11.084</v>
      </c>
      <c r="D530" s="2">
        <v>3.27</v>
      </c>
      <c r="E530" s="2">
        <v>142</v>
      </c>
      <c r="F530" s="2">
        <f t="shared" si="108"/>
        <v>142</v>
      </c>
      <c r="G530" s="2">
        <f t="shared" si="109"/>
        <v>0</v>
      </c>
      <c r="H530" s="2">
        <v>2</v>
      </c>
      <c r="I530" s="2">
        <f t="shared" si="120"/>
        <v>2</v>
      </c>
      <c r="J530" s="2">
        <v>0</v>
      </c>
      <c r="K530" s="2">
        <v>1.1</v>
      </c>
      <c r="L530" s="2">
        <v>221.3707</v>
      </c>
      <c r="M530" s="2">
        <v>112.687</v>
      </c>
      <c r="N530" s="2">
        <v>9.455</v>
      </c>
      <c r="O530" s="2">
        <v>32.109</v>
      </c>
      <c r="P530" s="2">
        <v>8.031</v>
      </c>
      <c r="Q530" s="2">
        <v>0.298</v>
      </c>
      <c r="R530" s="6">
        <f t="shared" si="121"/>
        <v>0.084</v>
      </c>
      <c r="S530" s="2">
        <f t="shared" si="110"/>
        <v>3.4772828242001506</v>
      </c>
      <c r="T530" s="2">
        <f t="shared" si="111"/>
        <v>-0.1992869299804687</v>
      </c>
      <c r="U530" s="3">
        <f t="shared" si="117"/>
        <v>32.02429065607745</v>
      </c>
      <c r="V530" s="3">
        <f t="shared" si="118"/>
        <v>8.001264197388542</v>
      </c>
      <c r="W530" s="3">
        <f t="shared" si="119"/>
        <v>0.28987488087969426</v>
      </c>
      <c r="AE530" s="3">
        <f t="shared" si="112"/>
        <v>32.02429065607745</v>
      </c>
      <c r="AF530" s="3">
        <f t="shared" si="113"/>
        <v>8.001264197388542</v>
      </c>
      <c r="AG530" s="3">
        <f t="shared" si="114"/>
        <v>0.28987488087969426</v>
      </c>
      <c r="AH530" s="2">
        <f t="shared" si="115"/>
        <v>142</v>
      </c>
      <c r="AI530" s="2">
        <f t="shared" si="116"/>
        <v>0</v>
      </c>
      <c r="AL530" s="5" t="s">
        <v>92</v>
      </c>
      <c r="AM530" s="5" t="s">
        <v>6</v>
      </c>
      <c r="AN530" s="4">
        <v>11</v>
      </c>
      <c r="AO530" s="5" t="s">
        <v>94</v>
      </c>
    </row>
    <row r="531" spans="1:41" ht="12.75">
      <c r="A531" s="2" t="s">
        <v>47</v>
      </c>
      <c r="B531" s="2">
        <v>40.86</v>
      </c>
      <c r="C531" s="2">
        <v>11.084</v>
      </c>
      <c r="D531" s="2">
        <v>3.27</v>
      </c>
      <c r="E531" s="2">
        <v>148</v>
      </c>
      <c r="F531" s="2">
        <f t="shared" si="108"/>
        <v>148</v>
      </c>
      <c r="G531" s="2">
        <f t="shared" si="109"/>
        <v>0</v>
      </c>
      <c r="H531" s="2">
        <v>2</v>
      </c>
      <c r="I531" s="2">
        <f t="shared" si="120"/>
        <v>2</v>
      </c>
      <c r="J531" s="2">
        <v>0</v>
      </c>
      <c r="K531" s="2">
        <v>1.1</v>
      </c>
      <c r="L531" s="2">
        <v>206.3576</v>
      </c>
      <c r="M531" s="2">
        <v>108.0789</v>
      </c>
      <c r="N531" s="2">
        <v>6.821</v>
      </c>
      <c r="O531" s="2">
        <v>34.127</v>
      </c>
      <c r="P531" s="2">
        <v>10.409</v>
      </c>
      <c r="Q531" s="2">
        <v>1.306</v>
      </c>
      <c r="R531" s="6">
        <f t="shared" si="121"/>
        <v>0.07400000000000001</v>
      </c>
      <c r="S531" s="2">
        <f t="shared" si="110"/>
        <v>3.2414576008621054</v>
      </c>
      <c r="T531" s="2">
        <f t="shared" si="111"/>
        <v>-0.1269030644454332</v>
      </c>
      <c r="U531" s="3">
        <f t="shared" si="117"/>
        <v>34.04169132550239</v>
      </c>
      <c r="V531" s="3">
        <f t="shared" si="118"/>
        <v>10.400817323604407</v>
      </c>
      <c r="W531" s="3">
        <f t="shared" si="119"/>
        <v>1.3020328485154544</v>
      </c>
      <c r="AE531" s="3">
        <f t="shared" si="112"/>
        <v>34.04169132550239</v>
      </c>
      <c r="AF531" s="3">
        <f t="shared" si="113"/>
        <v>10.400817323604407</v>
      </c>
      <c r="AG531" s="3">
        <f t="shared" si="114"/>
        <v>1.3020328485154544</v>
      </c>
      <c r="AH531" s="2">
        <f t="shared" si="115"/>
        <v>148</v>
      </c>
      <c r="AI531" s="2">
        <f t="shared" si="116"/>
        <v>0</v>
      </c>
      <c r="AL531" s="5" t="s">
        <v>92</v>
      </c>
      <c r="AM531" s="5" t="s">
        <v>6</v>
      </c>
      <c r="AN531" s="4">
        <v>11</v>
      </c>
      <c r="AO531" s="5" t="s">
        <v>94</v>
      </c>
    </row>
    <row r="532" spans="1:41" ht="12.75">
      <c r="A532" s="2" t="s">
        <v>47</v>
      </c>
      <c r="B532" s="2">
        <v>40.86</v>
      </c>
      <c r="C532" s="2">
        <v>11.084</v>
      </c>
      <c r="D532" s="2">
        <v>3.27</v>
      </c>
      <c r="E532" s="2">
        <v>150</v>
      </c>
      <c r="F532" s="2">
        <f t="shared" si="108"/>
        <v>150</v>
      </c>
      <c r="G532" s="2">
        <f t="shared" si="109"/>
        <v>0</v>
      </c>
      <c r="H532" s="2">
        <v>1</v>
      </c>
      <c r="I532" s="2">
        <f t="shared" si="120"/>
        <v>1</v>
      </c>
      <c r="J532" s="2">
        <v>0</v>
      </c>
      <c r="K532" s="2">
        <v>1.1</v>
      </c>
      <c r="L532" s="2">
        <v>193.1079</v>
      </c>
      <c r="M532" s="2">
        <v>104.2458</v>
      </c>
      <c r="N532" s="2">
        <v>6.749</v>
      </c>
      <c r="O532" s="2">
        <v>34.165</v>
      </c>
      <c r="P532" s="2">
        <v>11.812</v>
      </c>
      <c r="Q532" s="2">
        <v>1.72</v>
      </c>
      <c r="R532" s="6">
        <f t="shared" si="121"/>
        <v>0.191</v>
      </c>
      <c r="S532" s="2">
        <f t="shared" si="110"/>
        <v>3.0333317999507625</v>
      </c>
      <c r="T532" s="2">
        <f t="shared" si="111"/>
        <v>-0.06669287044305783</v>
      </c>
      <c r="U532" s="3">
        <f t="shared" si="117"/>
        <v>34.02110148589408</v>
      </c>
      <c r="V532" s="3">
        <f t="shared" si="118"/>
        <v>11.82729115557818</v>
      </c>
      <c r="W532" s="3">
        <f t="shared" si="119"/>
        <v>1.7138589717177344</v>
      </c>
      <c r="AE532" s="3">
        <f t="shared" si="112"/>
        <v>34.02110148589408</v>
      </c>
      <c r="AF532" s="3">
        <f t="shared" si="113"/>
        <v>11.82729115557818</v>
      </c>
      <c r="AG532" s="3">
        <f t="shared" si="114"/>
        <v>1.7138589717177344</v>
      </c>
      <c r="AH532" s="2">
        <f t="shared" si="115"/>
        <v>150</v>
      </c>
      <c r="AI532" s="2">
        <f t="shared" si="116"/>
        <v>0</v>
      </c>
      <c r="AL532" s="5" t="s">
        <v>92</v>
      </c>
      <c r="AM532" s="5" t="s">
        <v>6</v>
      </c>
      <c r="AN532" s="4">
        <v>11</v>
      </c>
      <c r="AO532" s="5" t="s">
        <v>94</v>
      </c>
    </row>
    <row r="533" spans="1:41" ht="12.75">
      <c r="A533" s="2" t="s">
        <v>47</v>
      </c>
      <c r="B533" s="2">
        <v>40.86</v>
      </c>
      <c r="C533" s="2">
        <v>11.084</v>
      </c>
      <c r="D533" s="2">
        <v>3.27</v>
      </c>
      <c r="E533" s="2">
        <v>265</v>
      </c>
      <c r="F533" s="2">
        <f t="shared" si="108"/>
        <v>265</v>
      </c>
      <c r="G533" s="2">
        <f t="shared" si="109"/>
        <v>0</v>
      </c>
      <c r="H533" s="2">
        <v>2</v>
      </c>
      <c r="I533" s="2">
        <f t="shared" si="120"/>
        <v>2</v>
      </c>
      <c r="J533" s="2">
        <v>0</v>
      </c>
      <c r="K533" s="2">
        <v>1.1</v>
      </c>
      <c r="L533" s="2">
        <v>192.109</v>
      </c>
      <c r="M533" s="2">
        <v>105.8125</v>
      </c>
      <c r="N533" s="2">
        <v>5.598</v>
      </c>
      <c r="O533" s="2">
        <v>35.327</v>
      </c>
      <c r="P533" s="2">
        <v>11.773</v>
      </c>
      <c r="Q533" s="2">
        <v>1.659</v>
      </c>
      <c r="R533" s="6">
        <f t="shared" si="121"/>
        <v>0.085</v>
      </c>
      <c r="S533" s="2">
        <f t="shared" si="110"/>
        <v>3.0176411154424083</v>
      </c>
      <c r="T533" s="2">
        <f t="shared" si="111"/>
        <v>-0.09130253649495357</v>
      </c>
      <c r="U533" s="3">
        <f t="shared" si="117"/>
        <v>35.23667855702725</v>
      </c>
      <c r="V533" s="3">
        <f t="shared" si="118"/>
        <v>11.784611081971596</v>
      </c>
      <c r="W533" s="3">
        <f t="shared" si="119"/>
        <v>1.6557232533692385</v>
      </c>
      <c r="AE533" s="3">
        <f t="shared" si="112"/>
        <v>35.23667855702725</v>
      </c>
      <c r="AF533" s="3">
        <f t="shared" si="113"/>
        <v>11.784611081971596</v>
      </c>
      <c r="AG533" s="3">
        <f t="shared" si="114"/>
        <v>1.6557232533692385</v>
      </c>
      <c r="AH533" s="2">
        <f t="shared" si="115"/>
        <v>265</v>
      </c>
      <c r="AI533" s="2">
        <f t="shared" si="116"/>
        <v>0</v>
      </c>
      <c r="AL533" s="5" t="s">
        <v>92</v>
      </c>
      <c r="AM533" s="5" t="s">
        <v>6</v>
      </c>
      <c r="AN533" s="4">
        <v>11</v>
      </c>
      <c r="AO533" s="5" t="s">
        <v>94</v>
      </c>
    </row>
    <row r="534" spans="1:41" ht="12.75">
      <c r="A534" s="2" t="s">
        <v>47</v>
      </c>
      <c r="B534" s="2">
        <v>40.86</v>
      </c>
      <c r="C534" s="2">
        <v>11.084</v>
      </c>
      <c r="D534" s="2">
        <v>3.27</v>
      </c>
      <c r="E534" s="2">
        <v>195</v>
      </c>
      <c r="F534" s="2">
        <f t="shared" si="108"/>
        <v>195</v>
      </c>
      <c r="G534" s="2">
        <f t="shared" si="109"/>
        <v>0</v>
      </c>
      <c r="H534" s="2">
        <v>2</v>
      </c>
      <c r="I534" s="2">
        <f t="shared" si="120"/>
        <v>2</v>
      </c>
      <c r="J534" s="2">
        <v>0</v>
      </c>
      <c r="K534" s="2">
        <v>1.1</v>
      </c>
      <c r="L534" s="2">
        <v>159.9956</v>
      </c>
      <c r="M534" s="2">
        <v>99.3488</v>
      </c>
      <c r="N534" s="2">
        <v>4.585</v>
      </c>
      <c r="O534" s="2">
        <v>37.15</v>
      </c>
      <c r="P534" s="2">
        <v>13.779</v>
      </c>
      <c r="Q534" s="2">
        <v>2.216</v>
      </c>
      <c r="R534" s="6">
        <f t="shared" si="121"/>
        <v>0.126</v>
      </c>
      <c r="S534" s="2">
        <f t="shared" si="110"/>
        <v>2.513205007833456</v>
      </c>
      <c r="T534" s="2">
        <f t="shared" si="111"/>
        <v>0.010229025680088322</v>
      </c>
      <c r="U534" s="3">
        <f t="shared" si="117"/>
        <v>37.05962785558973</v>
      </c>
      <c r="V534" s="3">
        <f t="shared" si="118"/>
        <v>13.845533318464444</v>
      </c>
      <c r="W534" s="3">
        <f t="shared" si="119"/>
        <v>2.217543682244845</v>
      </c>
      <c r="AE534" s="3">
        <f t="shared" si="112"/>
        <v>37.05962785558973</v>
      </c>
      <c r="AF534" s="3">
        <f t="shared" si="113"/>
        <v>13.845533318464444</v>
      </c>
      <c r="AG534" s="3">
        <f t="shared" si="114"/>
        <v>2.217543682244845</v>
      </c>
      <c r="AH534" s="2">
        <f t="shared" si="115"/>
        <v>195</v>
      </c>
      <c r="AI534" s="2">
        <f t="shared" si="116"/>
        <v>0</v>
      </c>
      <c r="AL534" s="5" t="s">
        <v>92</v>
      </c>
      <c r="AM534" s="5" t="s">
        <v>6</v>
      </c>
      <c r="AN534" s="4">
        <v>11</v>
      </c>
      <c r="AO534" s="5" t="s">
        <v>94</v>
      </c>
    </row>
    <row r="535" spans="1:41" ht="12.75">
      <c r="A535" s="2" t="s">
        <v>47</v>
      </c>
      <c r="B535" s="2">
        <v>40.86</v>
      </c>
      <c r="C535" s="2">
        <v>11.084</v>
      </c>
      <c r="D535" s="2">
        <v>3.27</v>
      </c>
      <c r="E535" s="2">
        <v>149</v>
      </c>
      <c r="F535" s="2">
        <f t="shared" si="108"/>
        <v>149</v>
      </c>
      <c r="G535" s="2">
        <f t="shared" si="109"/>
        <v>0</v>
      </c>
      <c r="H535" s="2">
        <v>1</v>
      </c>
      <c r="I535" s="2">
        <f t="shared" si="120"/>
        <v>1</v>
      </c>
      <c r="J535" s="2">
        <v>0</v>
      </c>
      <c r="K535" s="2">
        <v>1.1</v>
      </c>
      <c r="L535" s="2">
        <v>217.4104</v>
      </c>
      <c r="M535" s="2">
        <v>108.0519</v>
      </c>
      <c r="N535" s="2">
        <v>6.219</v>
      </c>
      <c r="O535" s="2">
        <v>34.919</v>
      </c>
      <c r="P535" s="2">
        <v>9.418</v>
      </c>
      <c r="Q535" s="2">
        <v>1.385</v>
      </c>
      <c r="R535" s="6">
        <f t="shared" si="121"/>
        <v>0.228</v>
      </c>
      <c r="S535" s="2">
        <f t="shared" si="110"/>
        <v>3.4150745772700923</v>
      </c>
      <c r="T535" s="2">
        <f t="shared" si="111"/>
        <v>-0.1264789494371985</v>
      </c>
      <c r="U535" s="3">
        <f t="shared" si="117"/>
        <v>34.7633071142277</v>
      </c>
      <c r="V535" s="3">
        <f t="shared" si="118"/>
        <v>9.373814308500489</v>
      </c>
      <c r="W535" s="3">
        <f t="shared" si="119"/>
        <v>1.3711426716837782</v>
      </c>
      <c r="AE535" s="3">
        <f t="shared" si="112"/>
        <v>34.7633071142277</v>
      </c>
      <c r="AF535" s="3">
        <f t="shared" si="113"/>
        <v>9.373814308500489</v>
      </c>
      <c r="AG535" s="3">
        <f t="shared" si="114"/>
        <v>1.3711426716837782</v>
      </c>
      <c r="AH535" s="2">
        <f t="shared" si="115"/>
        <v>149</v>
      </c>
      <c r="AI535" s="2">
        <f t="shared" si="116"/>
        <v>0</v>
      </c>
      <c r="AL535" s="5" t="s">
        <v>92</v>
      </c>
      <c r="AM535" s="5" t="s">
        <v>6</v>
      </c>
      <c r="AN535" s="4">
        <v>11</v>
      </c>
      <c r="AO535" s="5" t="s">
        <v>94</v>
      </c>
    </row>
    <row r="536" spans="1:35" ht="12.75">
      <c r="A536" s="2" t="s">
        <v>47</v>
      </c>
      <c r="B536" s="2">
        <v>40.86</v>
      </c>
      <c r="C536" s="2">
        <v>11.084</v>
      </c>
      <c r="D536" s="2">
        <v>3.27</v>
      </c>
      <c r="E536" s="2" t="s">
        <v>54</v>
      </c>
      <c r="F536" s="2">
        <f t="shared" si="108"/>
        <v>85</v>
      </c>
      <c r="G536" s="2">
        <f t="shared" si="109"/>
        <v>1</v>
      </c>
      <c r="H536" s="2">
        <v>4</v>
      </c>
      <c r="I536" s="2">
        <f t="shared" si="120"/>
        <v>4</v>
      </c>
      <c r="J536" s="2">
        <v>0</v>
      </c>
      <c r="K536" s="2">
        <v>1.1</v>
      </c>
      <c r="L536" s="2">
        <v>225.2823</v>
      </c>
      <c r="M536" s="2">
        <v>110.8016</v>
      </c>
      <c r="N536" s="2">
        <v>8.26</v>
      </c>
      <c r="O536" s="2">
        <v>33.351</v>
      </c>
      <c r="P536" s="2">
        <v>7.935</v>
      </c>
      <c r="Q536" s="2">
        <v>0.775</v>
      </c>
      <c r="R536" s="6">
        <f t="shared" si="121"/>
        <v>0.183</v>
      </c>
      <c r="S536" s="2">
        <f t="shared" si="110"/>
        <v>3.5387260933190596</v>
      </c>
      <c r="T536" s="2">
        <f t="shared" si="111"/>
        <v>-0.16967113603507755</v>
      </c>
      <c r="U536" s="3">
        <f t="shared" si="117"/>
        <v>33.223612740859465</v>
      </c>
      <c r="V536" s="3">
        <f t="shared" si="118"/>
        <v>7.8811592082085635</v>
      </c>
      <c r="W536" s="3">
        <f t="shared" si="119"/>
        <v>0.7597806039818988</v>
      </c>
      <c r="X536" s="2">
        <f>U536-U537</f>
        <v>0.1163921181278269</v>
      </c>
      <c r="Y536" s="2">
        <f>V536-V537</f>
        <v>-0.5108909925610785</v>
      </c>
      <c r="Z536" s="2">
        <f>W536-W537</f>
        <v>-0.00622911281478622</v>
      </c>
      <c r="AA536" s="2">
        <f>X536/2+U537</f>
        <v>33.16541668179555</v>
      </c>
      <c r="AB536" s="2">
        <f>Y536/2+V537</f>
        <v>8.136604704489102</v>
      </c>
      <c r="AC536" s="2">
        <f>Z536/2+W537</f>
        <v>0.762895160389292</v>
      </c>
      <c r="AE536" s="3">
        <f t="shared" si="112"/>
        <v>33.16541668179555</v>
      </c>
      <c r="AF536" s="3">
        <f t="shared" si="113"/>
        <v>8.136604704489102</v>
      </c>
      <c r="AG536" s="3">
        <f t="shared" si="114"/>
        <v>0.762895160389292</v>
      </c>
      <c r="AH536" s="2">
        <f t="shared" si="115"/>
        <v>85</v>
      </c>
      <c r="AI536" s="2">
        <f t="shared" si="116"/>
        <v>1</v>
      </c>
    </row>
    <row r="537" spans="1:35" ht="12.75">
      <c r="A537" s="2" t="s">
        <v>47</v>
      </c>
      <c r="B537" s="2">
        <v>40.86</v>
      </c>
      <c r="C537" s="2">
        <v>11.084</v>
      </c>
      <c r="D537" s="2">
        <v>3.27</v>
      </c>
      <c r="E537" s="2" t="s">
        <v>55</v>
      </c>
      <c r="F537" s="2">
        <f t="shared" si="108"/>
        <v>85</v>
      </c>
      <c r="G537" s="2">
        <f t="shared" si="109"/>
        <v>2</v>
      </c>
      <c r="H537" s="2">
        <v>4</v>
      </c>
      <c r="I537" s="2">
        <f t="shared" si="120"/>
        <v>4</v>
      </c>
      <c r="J537" s="2">
        <v>0</v>
      </c>
      <c r="K537" s="2">
        <v>1.1</v>
      </c>
      <c r="L537" s="2">
        <v>221.2758</v>
      </c>
      <c r="M537" s="2">
        <v>110.8505</v>
      </c>
      <c r="N537" s="2">
        <v>8.186</v>
      </c>
      <c r="O537" s="2">
        <v>33.238</v>
      </c>
      <c r="P537" s="2">
        <v>8.438</v>
      </c>
      <c r="Q537" s="2">
        <v>0.781</v>
      </c>
      <c r="R537" s="6">
        <f t="shared" si="121"/>
        <v>0.183</v>
      </c>
      <c r="S537" s="2">
        <f t="shared" si="110"/>
        <v>3.475792138486022</v>
      </c>
      <c r="T537" s="2">
        <f t="shared" si="111"/>
        <v>-0.17043925543888028</v>
      </c>
      <c r="U537" s="3">
        <f t="shared" si="117"/>
        <v>33.10722062273164</v>
      </c>
      <c r="V537" s="3">
        <f t="shared" si="118"/>
        <v>8.392050200769642</v>
      </c>
      <c r="W537" s="3">
        <f t="shared" si="119"/>
        <v>0.7660097167966851</v>
      </c>
      <c r="AE537" s="3">
        <f t="shared" si="112"/>
        <v>33.10722062273164</v>
      </c>
      <c r="AF537" s="3">
        <f t="shared" si="113"/>
        <v>8.392050200769642</v>
      </c>
      <c r="AG537" s="3">
        <f t="shared" si="114"/>
        <v>0.7660097167966851</v>
      </c>
      <c r="AH537" s="2">
        <f t="shared" si="115"/>
        <v>85</v>
      </c>
      <c r="AI537" s="2">
        <f t="shared" si="116"/>
        <v>2</v>
      </c>
    </row>
    <row r="538" spans="1:35" ht="12.75">
      <c r="A538" s="2" t="s">
        <v>47</v>
      </c>
      <c r="B538" s="2">
        <v>40.86</v>
      </c>
      <c r="C538" s="2">
        <v>11.084</v>
      </c>
      <c r="D538" s="2">
        <v>3.27</v>
      </c>
      <c r="E538" s="2">
        <v>188</v>
      </c>
      <c r="F538" s="2">
        <f t="shared" si="108"/>
        <v>188</v>
      </c>
      <c r="G538" s="2">
        <f t="shared" si="109"/>
        <v>0</v>
      </c>
      <c r="H538" s="2">
        <v>4</v>
      </c>
      <c r="I538" s="2">
        <f t="shared" si="120"/>
        <v>4</v>
      </c>
      <c r="J538" s="2">
        <v>0</v>
      </c>
      <c r="K538" s="2">
        <v>1.1</v>
      </c>
      <c r="L538" s="2">
        <v>242.3806</v>
      </c>
      <c r="M538" s="2">
        <v>113.0384</v>
      </c>
      <c r="N538" s="2">
        <v>10.286</v>
      </c>
      <c r="O538" s="2">
        <v>32.939</v>
      </c>
      <c r="P538" s="2">
        <v>4.864</v>
      </c>
      <c r="Q538" s="2">
        <v>0.077</v>
      </c>
      <c r="R538" s="6">
        <f t="shared" si="121"/>
        <v>0.055</v>
      </c>
      <c r="S538" s="2">
        <f t="shared" si="110"/>
        <v>3.8073055616634313</v>
      </c>
      <c r="T538" s="2">
        <f t="shared" si="111"/>
        <v>-0.204806708272826</v>
      </c>
      <c r="U538" s="3">
        <f t="shared" si="117"/>
        <v>32.87969498691991</v>
      </c>
      <c r="V538" s="3">
        <f t="shared" si="118"/>
        <v>4.817068103072856</v>
      </c>
      <c r="W538" s="3">
        <f t="shared" si="119"/>
        <v>0.07246190753309012</v>
      </c>
      <c r="AE538" s="3">
        <f t="shared" si="112"/>
        <v>32.87969498691991</v>
      </c>
      <c r="AF538" s="3">
        <f t="shared" si="113"/>
        <v>4.817068103072856</v>
      </c>
      <c r="AG538" s="3">
        <f t="shared" si="114"/>
        <v>0.07246190753309012</v>
      </c>
      <c r="AH538" s="2">
        <f t="shared" si="115"/>
        <v>188</v>
      </c>
      <c r="AI538" s="2">
        <f t="shared" si="116"/>
        <v>0</v>
      </c>
    </row>
    <row r="539" spans="1:35" ht="12.75">
      <c r="A539" s="2" t="s">
        <v>47</v>
      </c>
      <c r="B539" s="2">
        <v>40.86</v>
      </c>
      <c r="C539" s="2">
        <v>11.084</v>
      </c>
      <c r="D539" s="2">
        <v>3.27</v>
      </c>
      <c r="E539" s="2">
        <v>146</v>
      </c>
      <c r="F539" s="2">
        <f t="shared" si="108"/>
        <v>146</v>
      </c>
      <c r="G539" s="2">
        <f t="shared" si="109"/>
        <v>0</v>
      </c>
      <c r="H539" s="2">
        <v>2</v>
      </c>
      <c r="I539" s="2">
        <f t="shared" si="120"/>
        <v>2</v>
      </c>
      <c r="J539" s="2">
        <v>0</v>
      </c>
      <c r="K539" s="2">
        <v>1.1</v>
      </c>
      <c r="L539" s="2">
        <v>238.9841</v>
      </c>
      <c r="M539" s="2">
        <v>112.7217</v>
      </c>
      <c r="N539" s="2">
        <v>10.856</v>
      </c>
      <c r="O539" s="2">
        <v>32.153</v>
      </c>
      <c r="P539" s="2">
        <v>4.968</v>
      </c>
      <c r="Q539" s="2">
        <v>0.015</v>
      </c>
      <c r="R539" s="6">
        <f t="shared" si="121"/>
        <v>0.10099999999999999</v>
      </c>
      <c r="S539" s="2">
        <f t="shared" si="110"/>
        <v>3.753953464423843</v>
      </c>
      <c r="T539" s="2">
        <f t="shared" si="111"/>
        <v>-0.19983199630586657</v>
      </c>
      <c r="U539" s="3">
        <f t="shared" si="117"/>
        <v>32.07278599844582</v>
      </c>
      <c r="V539" s="3">
        <f t="shared" si="118"/>
        <v>4.9115206951567005</v>
      </c>
      <c r="W539" s="3">
        <f t="shared" si="119"/>
        <v>0.005008781891254088</v>
      </c>
      <c r="AE539" s="3">
        <f t="shared" si="112"/>
        <v>32.07278599844582</v>
      </c>
      <c r="AF539" s="3">
        <f t="shared" si="113"/>
        <v>4.9115206951567005</v>
      </c>
      <c r="AG539" s="3">
        <f t="shared" si="114"/>
        <v>0.005008781891254088</v>
      </c>
      <c r="AH539" s="2">
        <f t="shared" si="115"/>
        <v>146</v>
      </c>
      <c r="AI539" s="2">
        <f t="shared" si="116"/>
        <v>0</v>
      </c>
    </row>
    <row r="540" spans="1:35" ht="12.75">
      <c r="A540" s="2" t="s">
        <v>47</v>
      </c>
      <c r="B540" s="2">
        <v>40.86</v>
      </c>
      <c r="C540" s="2">
        <v>11.084</v>
      </c>
      <c r="D540" s="2">
        <v>3.27</v>
      </c>
      <c r="E540" s="2" t="s">
        <v>56</v>
      </c>
      <c r="F540" s="2">
        <f t="shared" si="108"/>
        <v>147</v>
      </c>
      <c r="G540" s="2">
        <f t="shared" si="109"/>
        <v>1</v>
      </c>
      <c r="H540" s="2">
        <v>2</v>
      </c>
      <c r="I540" s="2">
        <f t="shared" si="120"/>
        <v>2</v>
      </c>
      <c r="J540" s="2">
        <v>0</v>
      </c>
      <c r="K540" s="2">
        <v>1.1</v>
      </c>
      <c r="L540" s="2">
        <v>249.0737</v>
      </c>
      <c r="M540" s="2">
        <v>112.1071</v>
      </c>
      <c r="N540" s="2">
        <v>11.347</v>
      </c>
      <c r="O540" s="2">
        <v>32.867</v>
      </c>
      <c r="P540" s="2">
        <v>3.32</v>
      </c>
      <c r="Q540" s="2">
        <v>0.024</v>
      </c>
      <c r="R540" s="6">
        <f t="shared" si="121"/>
        <v>0.171</v>
      </c>
      <c r="S540" s="2">
        <f t="shared" si="110"/>
        <v>3.9124405306121406</v>
      </c>
      <c r="T540" s="2">
        <f t="shared" si="111"/>
        <v>-0.19017788208138509</v>
      </c>
      <c r="U540" s="3">
        <f t="shared" si="117"/>
        <v>32.77187236716622</v>
      </c>
      <c r="V540" s="3">
        <f t="shared" si="118"/>
        <v>3.227882079227065</v>
      </c>
      <c r="W540" s="3">
        <f t="shared" si="119"/>
        <v>0.008873677307303485</v>
      </c>
      <c r="X540" s="2">
        <f>U540-U541</f>
        <v>0.5496048332522889</v>
      </c>
      <c r="Y540" s="2">
        <f>V540-V541</f>
        <v>-0.5892301267977622</v>
      </c>
      <c r="Z540" s="2">
        <f>W540-W541</f>
        <v>-0.038604019474761664</v>
      </c>
      <c r="AA540" s="2">
        <f>X540/2+U541</f>
        <v>32.49706995054007</v>
      </c>
      <c r="AB540" s="2">
        <f>Y540/2+V541</f>
        <v>3.522497142625946</v>
      </c>
      <c r="AC540" s="2">
        <f>Z540/2+W541</f>
        <v>0.028175687044684317</v>
      </c>
      <c r="AE540" s="3">
        <f t="shared" si="112"/>
        <v>32.49706995054007</v>
      </c>
      <c r="AF540" s="3">
        <f t="shared" si="113"/>
        <v>3.522497142625946</v>
      </c>
      <c r="AG540" s="3">
        <f t="shared" si="114"/>
        <v>0.028175687044684317</v>
      </c>
      <c r="AH540" s="2">
        <f t="shared" si="115"/>
        <v>147</v>
      </c>
      <c r="AI540" s="2">
        <f t="shared" si="116"/>
        <v>1</v>
      </c>
    </row>
    <row r="541" spans="1:35" ht="12.75">
      <c r="A541" s="2" t="s">
        <v>47</v>
      </c>
      <c r="B541" s="2">
        <v>40.86</v>
      </c>
      <c r="C541" s="2">
        <v>11.084</v>
      </c>
      <c r="D541" s="2">
        <v>3.27</v>
      </c>
      <c r="E541" s="2" t="s">
        <v>57</v>
      </c>
      <c r="F541" s="2">
        <f t="shared" si="108"/>
        <v>147</v>
      </c>
      <c r="G541" s="2">
        <f t="shared" si="109"/>
        <v>2</v>
      </c>
      <c r="H541" s="2">
        <v>2</v>
      </c>
      <c r="I541" s="2">
        <f t="shared" si="120"/>
        <v>2</v>
      </c>
      <c r="J541" s="2">
        <v>0</v>
      </c>
      <c r="K541" s="2">
        <v>1.1</v>
      </c>
      <c r="L541" s="2">
        <v>244.5264</v>
      </c>
      <c r="M541" s="2">
        <v>111.883</v>
      </c>
      <c r="N541" s="2">
        <v>11.352</v>
      </c>
      <c r="O541" s="2">
        <v>32.324</v>
      </c>
      <c r="P541" s="2">
        <v>3.902</v>
      </c>
      <c r="Q541" s="2">
        <v>0.063</v>
      </c>
      <c r="R541" s="6">
        <f t="shared" si="121"/>
        <v>0.171</v>
      </c>
      <c r="S541" s="2">
        <f t="shared" si="110"/>
        <v>3.841011709243796</v>
      </c>
      <c r="T541" s="2">
        <f t="shared" si="111"/>
        <v>-0.18665772751303766</v>
      </c>
      <c r="U541" s="3">
        <f t="shared" si="117"/>
        <v>32.22226753391393</v>
      </c>
      <c r="V541" s="3">
        <f t="shared" si="118"/>
        <v>3.8171122060248273</v>
      </c>
      <c r="W541" s="3">
        <f t="shared" si="119"/>
        <v>0.04747769678206515</v>
      </c>
      <c r="AE541" s="3">
        <f t="shared" si="112"/>
        <v>32.22226753391393</v>
      </c>
      <c r="AF541" s="3">
        <f t="shared" si="113"/>
        <v>3.8171122060248273</v>
      </c>
      <c r="AG541" s="3">
        <f t="shared" si="114"/>
        <v>0.04747769678206515</v>
      </c>
      <c r="AH541" s="2">
        <f t="shared" si="115"/>
        <v>147</v>
      </c>
      <c r="AI541" s="2">
        <f t="shared" si="116"/>
        <v>2</v>
      </c>
    </row>
    <row r="542" spans="1:35" ht="12.75">
      <c r="A542" s="2" t="s">
        <v>47</v>
      </c>
      <c r="B542" s="2">
        <v>40.86</v>
      </c>
      <c r="C542" s="2">
        <v>11.084</v>
      </c>
      <c r="D542" s="2">
        <v>3.27</v>
      </c>
      <c r="E542" s="2" t="s">
        <v>58</v>
      </c>
      <c r="F542" s="2">
        <f t="shared" si="108"/>
        <v>133</v>
      </c>
      <c r="G542" s="2">
        <f t="shared" si="109"/>
        <v>1</v>
      </c>
      <c r="H542" s="2">
        <v>6</v>
      </c>
      <c r="I542" s="2">
        <f t="shared" si="120"/>
        <v>6</v>
      </c>
      <c r="J542" s="2">
        <v>0</v>
      </c>
      <c r="K542" s="2">
        <v>1.1</v>
      </c>
      <c r="L542" s="2">
        <v>225.5408</v>
      </c>
      <c r="M542" s="2">
        <v>110.5472</v>
      </c>
      <c r="N542" s="2">
        <v>12.925</v>
      </c>
      <c r="O542" s="2">
        <v>29.124</v>
      </c>
      <c r="P542" s="2">
        <v>6.105</v>
      </c>
      <c r="Q542" s="2">
        <v>0.038</v>
      </c>
      <c r="R542" s="6">
        <f t="shared" si="121"/>
        <v>0.24</v>
      </c>
      <c r="S542" s="2">
        <f t="shared" si="110"/>
        <v>3.542786601823824</v>
      </c>
      <c r="T542" s="2">
        <f t="shared" si="111"/>
        <v>-0.16567503017971164</v>
      </c>
      <c r="U542" s="3">
        <f t="shared" si="117"/>
        <v>28.969872067870018</v>
      </c>
      <c r="V542" s="3">
        <f t="shared" si="118"/>
        <v>6.040192255227057</v>
      </c>
      <c r="W542" s="3">
        <f t="shared" si="119"/>
        <v>0.018642659186829835</v>
      </c>
      <c r="X542" s="2">
        <f>U542-U543</f>
        <v>-1.1441949122879258</v>
      </c>
      <c r="Y542" s="2">
        <f>V542-V543</f>
        <v>1.674269741156432</v>
      </c>
      <c r="Z542" s="2">
        <f>W542-W543</f>
        <v>0.16123043172786788</v>
      </c>
      <c r="AA542" s="2">
        <f>X542/2+U543</f>
        <v>29.54196952401398</v>
      </c>
      <c r="AB542" s="2">
        <f>Y542/2+V543</f>
        <v>5.20305738464884</v>
      </c>
      <c r="AC542" s="2">
        <f>Z542/2+W543</f>
        <v>-0.06197255667710411</v>
      </c>
      <c r="AE542" s="3">
        <f t="shared" si="112"/>
        <v>29.54196952401398</v>
      </c>
      <c r="AF542" s="3">
        <f t="shared" si="113"/>
        <v>5.20305738464884</v>
      </c>
      <c r="AG542" s="3">
        <f t="shared" si="114"/>
        <v>-0.06197255667710411</v>
      </c>
      <c r="AH542" s="2">
        <f t="shared" si="115"/>
        <v>133</v>
      </c>
      <c r="AI542" s="2">
        <f t="shared" si="116"/>
        <v>1</v>
      </c>
    </row>
    <row r="543" spans="1:35" ht="12.75">
      <c r="A543" s="2" t="s">
        <v>47</v>
      </c>
      <c r="B543" s="2">
        <v>40.86</v>
      </c>
      <c r="C543" s="2">
        <v>11.084</v>
      </c>
      <c r="D543" s="2">
        <v>3.27</v>
      </c>
      <c r="E543" s="2" t="s">
        <v>59</v>
      </c>
      <c r="F543" s="2">
        <f t="shared" si="108"/>
        <v>133</v>
      </c>
      <c r="G543" s="2">
        <f t="shared" si="109"/>
        <v>2</v>
      </c>
      <c r="H543" s="2">
        <v>6</v>
      </c>
      <c r="I543" s="2">
        <f t="shared" si="120"/>
        <v>6</v>
      </c>
      <c r="J543" s="2">
        <v>0</v>
      </c>
      <c r="K543" s="2">
        <v>1.1</v>
      </c>
      <c r="L543" s="2">
        <v>235.5695</v>
      </c>
      <c r="M543" s="2">
        <v>111.5344</v>
      </c>
      <c r="N543" s="2">
        <v>12.714</v>
      </c>
      <c r="O543" s="2">
        <v>30.255</v>
      </c>
      <c r="P543" s="2">
        <v>4.454</v>
      </c>
      <c r="Q543" s="2">
        <v>-0.12</v>
      </c>
      <c r="R543" s="6">
        <f t="shared" si="121"/>
        <v>0.24</v>
      </c>
      <c r="S543" s="2">
        <f t="shared" si="110"/>
        <v>3.7003170530491043</v>
      </c>
      <c r="T543" s="2">
        <f t="shared" si="111"/>
        <v>-0.18118193151783069</v>
      </c>
      <c r="U543" s="3">
        <f t="shared" si="117"/>
        <v>30.114066980157943</v>
      </c>
      <c r="V543" s="3">
        <f t="shared" si="118"/>
        <v>4.365922514070625</v>
      </c>
      <c r="W543" s="3">
        <f t="shared" si="119"/>
        <v>-0.14258777254103805</v>
      </c>
      <c r="AE543" s="3">
        <f t="shared" si="112"/>
        <v>30.114066980157943</v>
      </c>
      <c r="AF543" s="3">
        <f t="shared" si="113"/>
        <v>4.365922514070625</v>
      </c>
      <c r="AG543" s="3">
        <f t="shared" si="114"/>
        <v>-0.14258777254103805</v>
      </c>
      <c r="AH543" s="2">
        <f t="shared" si="115"/>
        <v>133</v>
      </c>
      <c r="AI543" s="2">
        <f t="shared" si="116"/>
        <v>2</v>
      </c>
    </row>
    <row r="544" spans="1:35" ht="12.75">
      <c r="A544" s="2" t="s">
        <v>47</v>
      </c>
      <c r="B544" s="2">
        <v>40.86</v>
      </c>
      <c r="C544" s="2">
        <v>11.084</v>
      </c>
      <c r="D544" s="2">
        <v>3.27</v>
      </c>
      <c r="E544" s="2">
        <v>106</v>
      </c>
      <c r="F544" s="2">
        <f t="shared" si="108"/>
        <v>106</v>
      </c>
      <c r="G544" s="2">
        <f t="shared" si="109"/>
        <v>0</v>
      </c>
      <c r="H544" s="2">
        <v>6</v>
      </c>
      <c r="I544" s="2">
        <f t="shared" si="120"/>
        <v>6</v>
      </c>
      <c r="J544" s="2">
        <v>0</v>
      </c>
      <c r="K544" s="2">
        <v>1.1</v>
      </c>
      <c r="L544" s="2">
        <v>260.2508</v>
      </c>
      <c r="M544" s="2">
        <v>110.9104</v>
      </c>
      <c r="N544" s="2">
        <v>16.66</v>
      </c>
      <c r="O544" s="2">
        <v>31.263</v>
      </c>
      <c r="P544" s="2">
        <v>-2.235</v>
      </c>
      <c r="Q544" s="2">
        <v>-0.671</v>
      </c>
      <c r="R544" s="6">
        <f t="shared" si="121"/>
        <v>0.21100000000000002</v>
      </c>
      <c r="S544" s="2">
        <f t="shared" si="110"/>
        <v>4.088010006854334</v>
      </c>
      <c r="T544" s="2">
        <f t="shared" si="111"/>
        <v>-0.1713801624386304</v>
      </c>
      <c r="U544" s="3">
        <f t="shared" si="117"/>
        <v>31.17377715705733</v>
      </c>
      <c r="V544" s="3">
        <f t="shared" si="118"/>
        <v>-2.3589944250618053</v>
      </c>
      <c r="W544" s="3">
        <f t="shared" si="119"/>
        <v>-0.6892295222138167</v>
      </c>
      <c r="AE544" s="3">
        <f t="shared" si="112"/>
        <v>31.17377715705733</v>
      </c>
      <c r="AF544" s="3">
        <f t="shared" si="113"/>
        <v>-2.3589944250618053</v>
      </c>
      <c r="AG544" s="3">
        <f t="shared" si="114"/>
        <v>-0.6892295222138167</v>
      </c>
      <c r="AH544" s="2">
        <f t="shared" si="115"/>
        <v>106</v>
      </c>
      <c r="AI544" s="2">
        <f t="shared" si="116"/>
        <v>0</v>
      </c>
    </row>
    <row r="545" spans="1:35" ht="12.75">
      <c r="A545" s="2" t="s">
        <v>47</v>
      </c>
      <c r="B545" s="2">
        <v>40.86</v>
      </c>
      <c r="C545" s="2">
        <v>11.084</v>
      </c>
      <c r="D545" s="2">
        <v>3.27</v>
      </c>
      <c r="E545" s="2">
        <v>254</v>
      </c>
      <c r="F545" s="2">
        <f t="shared" si="108"/>
        <v>254</v>
      </c>
      <c r="G545" s="2">
        <f t="shared" si="109"/>
        <v>0</v>
      </c>
      <c r="H545" s="2">
        <v>2</v>
      </c>
      <c r="I545" s="2">
        <f t="shared" si="120"/>
        <v>2</v>
      </c>
      <c r="J545" s="2">
        <v>0</v>
      </c>
      <c r="K545" s="2">
        <v>1.1</v>
      </c>
      <c r="L545" s="2">
        <v>257.3805</v>
      </c>
      <c r="M545" s="2">
        <v>113.3473</v>
      </c>
      <c r="N545" s="2">
        <v>10.08</v>
      </c>
      <c r="O545" s="2">
        <v>34.741</v>
      </c>
      <c r="P545" s="2">
        <v>3.352</v>
      </c>
      <c r="Q545" s="2">
        <v>0.071</v>
      </c>
      <c r="R545" s="6">
        <f t="shared" si="121"/>
        <v>0.245</v>
      </c>
      <c r="S545" s="2">
        <f t="shared" si="110"/>
        <v>4.042923439886339</v>
      </c>
      <c r="T545" s="2">
        <f t="shared" si="111"/>
        <v>-0.20965889812629546</v>
      </c>
      <c r="U545" s="3">
        <f t="shared" si="117"/>
        <v>34.63696031724931</v>
      </c>
      <c r="V545" s="3">
        <f t="shared" si="118"/>
        <v>3.220516785559579</v>
      </c>
      <c r="W545" s="3">
        <f t="shared" si="119"/>
        <v>0.04659163291346857</v>
      </c>
      <c r="AE545" s="3">
        <f t="shared" si="112"/>
        <v>34.63696031724931</v>
      </c>
      <c r="AF545" s="3">
        <f t="shared" si="113"/>
        <v>3.220516785559579</v>
      </c>
      <c r="AG545" s="3">
        <f t="shared" si="114"/>
        <v>0.04659163291346857</v>
      </c>
      <c r="AH545" s="2">
        <f t="shared" si="115"/>
        <v>254</v>
      </c>
      <c r="AI545" s="2">
        <f t="shared" si="116"/>
        <v>0</v>
      </c>
    </row>
    <row r="546" spans="1:35" ht="12.75">
      <c r="A546" s="2" t="s">
        <v>47</v>
      </c>
      <c r="B546" s="2">
        <v>40.86</v>
      </c>
      <c r="C546" s="2">
        <v>11.084</v>
      </c>
      <c r="D546" s="2">
        <v>3.27</v>
      </c>
      <c r="E546" s="2">
        <v>255</v>
      </c>
      <c r="F546" s="2">
        <f t="shared" si="108"/>
        <v>255</v>
      </c>
      <c r="G546" s="2">
        <f t="shared" si="109"/>
        <v>0</v>
      </c>
      <c r="H546" s="2">
        <v>2</v>
      </c>
      <c r="I546" s="2">
        <f t="shared" si="120"/>
        <v>2</v>
      </c>
      <c r="J546" s="2">
        <v>0</v>
      </c>
      <c r="K546" s="2">
        <v>1.1</v>
      </c>
      <c r="L546" s="2">
        <v>254.9005</v>
      </c>
      <c r="M546" s="2">
        <v>114.3192</v>
      </c>
      <c r="N546" s="2">
        <v>8.83</v>
      </c>
      <c r="O546" s="2">
        <v>35.259</v>
      </c>
      <c r="P546" s="2">
        <v>4.547</v>
      </c>
      <c r="Q546" s="2">
        <v>0.2</v>
      </c>
      <c r="R546" s="6">
        <f t="shared" si="121"/>
        <v>0.09</v>
      </c>
      <c r="S546" s="2">
        <f t="shared" si="110"/>
        <v>4.003967690981826</v>
      </c>
      <c r="T546" s="2">
        <f t="shared" si="111"/>
        <v>-0.22492546762641497</v>
      </c>
      <c r="U546" s="3">
        <f t="shared" si="117"/>
        <v>35.1993483069362</v>
      </c>
      <c r="V546" s="3">
        <f t="shared" si="118"/>
        <v>4.477166020942363</v>
      </c>
      <c r="W546" s="3">
        <f t="shared" si="119"/>
        <v>0.19057584333206679</v>
      </c>
      <c r="AE546" s="3">
        <f t="shared" si="112"/>
        <v>35.1993483069362</v>
      </c>
      <c r="AF546" s="3">
        <f t="shared" si="113"/>
        <v>4.477166020942363</v>
      </c>
      <c r="AG546" s="3">
        <f t="shared" si="114"/>
        <v>0.19057584333206679</v>
      </c>
      <c r="AH546" s="2">
        <f t="shared" si="115"/>
        <v>255</v>
      </c>
      <c r="AI546" s="2">
        <f t="shared" si="116"/>
        <v>0</v>
      </c>
    </row>
    <row r="547" spans="1:35" ht="12.75">
      <c r="A547" s="2" t="s">
        <v>47</v>
      </c>
      <c r="B547" s="2">
        <v>40.86</v>
      </c>
      <c r="C547" s="2">
        <v>11.084</v>
      </c>
      <c r="D547" s="2">
        <v>3.27</v>
      </c>
      <c r="E547" s="2">
        <v>269</v>
      </c>
      <c r="F547" s="2">
        <f t="shared" si="108"/>
        <v>269</v>
      </c>
      <c r="G547" s="2">
        <f t="shared" si="109"/>
        <v>0</v>
      </c>
      <c r="H547" s="2">
        <v>1</v>
      </c>
      <c r="I547" s="2">
        <f t="shared" si="120"/>
        <v>1</v>
      </c>
      <c r="J547" s="2">
        <v>0</v>
      </c>
      <c r="K547" s="2">
        <v>1.1</v>
      </c>
      <c r="L547" s="2">
        <v>250.7686</v>
      </c>
      <c r="M547" s="2">
        <v>111.7919</v>
      </c>
      <c r="N547" s="2">
        <v>5.737</v>
      </c>
      <c r="O547" s="2">
        <v>36.921</v>
      </c>
      <c r="P547" s="2">
        <v>7.049</v>
      </c>
      <c r="Q547" s="2">
        <v>1.113</v>
      </c>
      <c r="R547" s="6">
        <f t="shared" si="121"/>
        <v>0.215</v>
      </c>
      <c r="S547" s="2">
        <f t="shared" si="110"/>
        <v>3.9390639575549873</v>
      </c>
      <c r="T547" s="2">
        <f t="shared" si="111"/>
        <v>-0.1852267320593275</v>
      </c>
      <c r="U547" s="3">
        <f t="shared" si="117"/>
        <v>36.813013364144815</v>
      </c>
      <c r="V547" s="3">
        <f t="shared" si="118"/>
        <v>6.938094620990442</v>
      </c>
      <c r="W547" s="3">
        <f t="shared" si="119"/>
        <v>1.0936219886996228</v>
      </c>
      <c r="AE547" s="3">
        <f t="shared" si="112"/>
        <v>36.813013364144815</v>
      </c>
      <c r="AF547" s="3">
        <f t="shared" si="113"/>
        <v>6.938094620990442</v>
      </c>
      <c r="AG547" s="3">
        <f t="shared" si="114"/>
        <v>1.0936219886996228</v>
      </c>
      <c r="AH547" s="2">
        <f t="shared" si="115"/>
        <v>269</v>
      </c>
      <c r="AI547" s="2">
        <f t="shared" si="116"/>
        <v>0</v>
      </c>
    </row>
    <row r="548" spans="1:35" ht="12.75">
      <c r="A548" s="2" t="s">
        <v>47</v>
      </c>
      <c r="B548" s="2">
        <v>40.86</v>
      </c>
      <c r="C548" s="2">
        <v>11.084</v>
      </c>
      <c r="D548" s="2">
        <v>3.27</v>
      </c>
      <c r="E548" s="2">
        <v>268</v>
      </c>
      <c r="F548" s="2">
        <f t="shared" si="108"/>
        <v>268</v>
      </c>
      <c r="G548" s="2">
        <f t="shared" si="109"/>
        <v>0</v>
      </c>
      <c r="H548" s="2">
        <v>1</v>
      </c>
      <c r="I548" s="2">
        <f t="shared" si="120"/>
        <v>1</v>
      </c>
      <c r="J548" s="2">
        <v>0</v>
      </c>
      <c r="K548" s="2">
        <v>1.1</v>
      </c>
      <c r="L548" s="2">
        <v>250.7686</v>
      </c>
      <c r="M548" s="2">
        <v>111.792</v>
      </c>
      <c r="N548" s="2">
        <v>5.737</v>
      </c>
      <c r="O548" s="2">
        <v>36.921</v>
      </c>
      <c r="P548" s="2">
        <v>7.049</v>
      </c>
      <c r="Q548" s="2">
        <v>1.113</v>
      </c>
      <c r="R548" s="6">
        <f t="shared" si="121"/>
        <v>0.115</v>
      </c>
      <c r="S548" s="2">
        <f t="shared" si="110"/>
        <v>3.9390639575549873</v>
      </c>
      <c r="T548" s="2">
        <f t="shared" si="111"/>
        <v>-0.18522830285565428</v>
      </c>
      <c r="U548" s="3">
        <f t="shared" si="117"/>
        <v>36.847343043240535</v>
      </c>
      <c r="V548" s="3">
        <f t="shared" si="118"/>
        <v>6.973263405577382</v>
      </c>
      <c r="W548" s="3">
        <f t="shared" si="119"/>
        <v>1.1028215120132763</v>
      </c>
      <c r="AE548" s="3">
        <f t="shared" si="112"/>
        <v>36.847343043240535</v>
      </c>
      <c r="AF548" s="3">
        <f t="shared" si="113"/>
        <v>6.973263405577382</v>
      </c>
      <c r="AG548" s="3">
        <f t="shared" si="114"/>
        <v>1.1028215120132763</v>
      </c>
      <c r="AH548" s="2">
        <f t="shared" si="115"/>
        <v>268</v>
      </c>
      <c r="AI548" s="2">
        <f t="shared" si="116"/>
        <v>0</v>
      </c>
    </row>
    <row r="549" spans="1:35" ht="12.75">
      <c r="A549" s="2" t="s">
        <v>47</v>
      </c>
      <c r="B549" s="2">
        <v>40.86</v>
      </c>
      <c r="C549" s="2">
        <v>11.084</v>
      </c>
      <c r="D549" s="2">
        <v>3.27</v>
      </c>
      <c r="E549" s="2">
        <v>268</v>
      </c>
      <c r="F549" s="2">
        <f t="shared" si="108"/>
        <v>268</v>
      </c>
      <c r="G549" s="2">
        <f t="shared" si="109"/>
        <v>0</v>
      </c>
      <c r="H549" s="2">
        <v>1</v>
      </c>
      <c r="I549" s="2">
        <f t="shared" si="120"/>
        <v>1</v>
      </c>
      <c r="J549" s="2">
        <v>0</v>
      </c>
      <c r="K549" s="2">
        <v>1.1</v>
      </c>
      <c r="L549" s="2">
        <v>237.8974</v>
      </c>
      <c r="M549" s="2">
        <v>110.7784</v>
      </c>
      <c r="N549" s="2">
        <v>6.366</v>
      </c>
      <c r="O549" s="2">
        <v>35.664</v>
      </c>
      <c r="P549" s="2">
        <v>7.565</v>
      </c>
      <c r="Q549" s="2">
        <v>1.097</v>
      </c>
      <c r="R549" s="6">
        <f t="shared" si="121"/>
        <v>0.115</v>
      </c>
      <c r="S549" s="2">
        <f t="shared" si="110"/>
        <v>3.7368836207405627</v>
      </c>
      <c r="T549" s="2">
        <f t="shared" si="111"/>
        <v>-0.16930671128726127</v>
      </c>
      <c r="U549" s="3">
        <f t="shared" si="117"/>
        <v>35.576674388699054</v>
      </c>
      <c r="V549" s="3">
        <f t="shared" si="118"/>
        <v>7.505889424087972</v>
      </c>
      <c r="W549" s="3">
        <f t="shared" si="119"/>
        <v>1.0876465856990678</v>
      </c>
      <c r="AE549" s="3">
        <f t="shared" si="112"/>
        <v>35.576674388699054</v>
      </c>
      <c r="AF549" s="3">
        <f t="shared" si="113"/>
        <v>7.505889424087972</v>
      </c>
      <c r="AG549" s="3">
        <f t="shared" si="114"/>
        <v>1.0876465856990678</v>
      </c>
      <c r="AH549" s="2">
        <f t="shared" si="115"/>
        <v>268</v>
      </c>
      <c r="AI549" s="2">
        <f t="shared" si="116"/>
        <v>0</v>
      </c>
    </row>
    <row r="550" spans="1:35" ht="12.75">
      <c r="A550" s="2" t="s">
        <v>47</v>
      </c>
      <c r="B550" s="2">
        <v>40.86</v>
      </c>
      <c r="C550" s="2">
        <v>11.084</v>
      </c>
      <c r="D550" s="2">
        <v>3.27</v>
      </c>
      <c r="E550" s="2">
        <v>267</v>
      </c>
      <c r="F550" s="2">
        <f t="shared" si="108"/>
        <v>267</v>
      </c>
      <c r="G550" s="2">
        <f t="shared" si="109"/>
        <v>0</v>
      </c>
      <c r="H550" s="2">
        <v>2</v>
      </c>
      <c r="I550" s="2">
        <f t="shared" si="120"/>
        <v>2</v>
      </c>
      <c r="J550" s="2">
        <v>0</v>
      </c>
      <c r="K550" s="2">
        <v>1.1</v>
      </c>
      <c r="L550" s="2">
        <v>229.7268</v>
      </c>
      <c r="M550" s="2">
        <v>110.569</v>
      </c>
      <c r="N550" s="2">
        <v>4.985</v>
      </c>
      <c r="O550" s="2">
        <v>36.469</v>
      </c>
      <c r="P550" s="2">
        <v>8.871</v>
      </c>
      <c r="Q550" s="2">
        <v>1.346</v>
      </c>
      <c r="R550" s="6">
        <f t="shared" si="121"/>
        <v>0.094</v>
      </c>
      <c r="S550" s="2">
        <f t="shared" si="110"/>
        <v>3.608540136063459</v>
      </c>
      <c r="T550" s="2">
        <f t="shared" si="111"/>
        <v>-0.16601746377895288</v>
      </c>
      <c r="U550" s="3">
        <f t="shared" si="117"/>
        <v>36.38443909159834</v>
      </c>
      <c r="V550" s="3">
        <f t="shared" si="118"/>
        <v>8.827727987881937</v>
      </c>
      <c r="W550" s="3">
        <f t="shared" si="119"/>
        <v>1.3384323577706527</v>
      </c>
      <c r="AE550" s="3">
        <f t="shared" si="112"/>
        <v>36.38443909159834</v>
      </c>
      <c r="AF550" s="3">
        <f t="shared" si="113"/>
        <v>8.827727987881937</v>
      </c>
      <c r="AG550" s="3">
        <f t="shared" si="114"/>
        <v>1.3384323577706527</v>
      </c>
      <c r="AH550" s="2">
        <f t="shared" si="115"/>
        <v>267</v>
      </c>
      <c r="AI550" s="2">
        <f t="shared" si="116"/>
        <v>0</v>
      </c>
    </row>
    <row r="551" spans="1:35" ht="12.75">
      <c r="A551" s="2" t="s">
        <v>47</v>
      </c>
      <c r="B551" s="2">
        <v>40.86</v>
      </c>
      <c r="C551" s="2">
        <v>11.084</v>
      </c>
      <c r="D551" s="2">
        <v>3.27</v>
      </c>
      <c r="E551" s="2">
        <v>266</v>
      </c>
      <c r="F551" s="2">
        <f t="shared" si="108"/>
        <v>266</v>
      </c>
      <c r="G551" s="2">
        <f t="shared" si="109"/>
        <v>0</v>
      </c>
      <c r="H551" s="2">
        <v>1</v>
      </c>
      <c r="I551" s="2">
        <f t="shared" si="120"/>
        <v>1</v>
      </c>
      <c r="J551" s="2">
        <v>0</v>
      </c>
      <c r="K551" s="2">
        <v>1.1</v>
      </c>
      <c r="L551" s="2">
        <v>222.3215</v>
      </c>
      <c r="M551" s="2">
        <v>109.6752</v>
      </c>
      <c r="N551" s="2">
        <v>5.031</v>
      </c>
      <c r="O551" s="2">
        <v>36.189</v>
      </c>
      <c r="P551" s="2">
        <v>9.376</v>
      </c>
      <c r="Q551" s="2">
        <v>1.408</v>
      </c>
      <c r="R551" s="6">
        <f t="shared" si="121"/>
        <v>0.141</v>
      </c>
      <c r="S551" s="2">
        <f t="shared" si="110"/>
        <v>3.492217955675316</v>
      </c>
      <c r="T551" s="2">
        <f t="shared" si="111"/>
        <v>-0.15197768621006014</v>
      </c>
      <c r="U551" s="3">
        <f t="shared" si="117"/>
        <v>36.07769252487154</v>
      </c>
      <c r="V551" s="3">
        <f t="shared" si="118"/>
        <v>9.334931883074745</v>
      </c>
      <c r="W551" s="3">
        <f t="shared" si="119"/>
        <v>1.3976669888336297</v>
      </c>
      <c r="AE551" s="3">
        <f t="shared" si="112"/>
        <v>36.07769252487154</v>
      </c>
      <c r="AF551" s="3">
        <f t="shared" si="113"/>
        <v>9.334931883074745</v>
      </c>
      <c r="AG551" s="3">
        <f t="shared" si="114"/>
        <v>1.3976669888336297</v>
      </c>
      <c r="AH551" s="2">
        <f t="shared" si="115"/>
        <v>266</v>
      </c>
      <c r="AI551" s="2">
        <f t="shared" si="116"/>
        <v>0</v>
      </c>
    </row>
    <row r="552" spans="1:35" ht="12.75">
      <c r="A552" s="2" t="s">
        <v>47</v>
      </c>
      <c r="B552" s="2">
        <v>40.86</v>
      </c>
      <c r="C552" s="2">
        <v>11.084</v>
      </c>
      <c r="D552" s="2">
        <v>3.27</v>
      </c>
      <c r="E552" s="2">
        <v>270</v>
      </c>
      <c r="F552" s="2">
        <f t="shared" si="108"/>
        <v>270</v>
      </c>
      <c r="G552" s="2">
        <f t="shared" si="109"/>
        <v>0</v>
      </c>
      <c r="H552" s="2">
        <v>4</v>
      </c>
      <c r="I552" s="2">
        <f t="shared" si="120"/>
        <v>3</v>
      </c>
      <c r="J552" s="2">
        <v>0</v>
      </c>
      <c r="K552" s="2">
        <v>1.1</v>
      </c>
      <c r="L552" s="2">
        <v>231.5273</v>
      </c>
      <c r="M552" s="2">
        <v>112.5041</v>
      </c>
      <c r="N552" s="2">
        <v>3.795</v>
      </c>
      <c r="O552" s="2">
        <v>37.584</v>
      </c>
      <c r="P552" s="2">
        <v>9.315</v>
      </c>
      <c r="Q552" s="2">
        <v>1.429</v>
      </c>
      <c r="R552" s="6">
        <f t="shared" si="121"/>
        <v>0.111</v>
      </c>
      <c r="S552" s="2">
        <f t="shared" si="110"/>
        <v>3.636822323927401</v>
      </c>
      <c r="T552" s="2">
        <f t="shared" si="111"/>
        <v>-0.19641394349876062</v>
      </c>
      <c r="U552" s="3">
        <f t="shared" si="117"/>
        <v>37.49409365994547</v>
      </c>
      <c r="V552" s="3">
        <f t="shared" si="118"/>
        <v>9.265991434879446</v>
      </c>
      <c r="W552" s="3">
        <f t="shared" si="119"/>
        <v>1.418561499145734</v>
      </c>
      <c r="AE552" s="3">
        <f t="shared" si="112"/>
        <v>37.49409365994547</v>
      </c>
      <c r="AF552" s="3">
        <f t="shared" si="113"/>
        <v>9.265991434879446</v>
      </c>
      <c r="AG552" s="3">
        <f t="shared" si="114"/>
        <v>1.418561499145734</v>
      </c>
      <c r="AH552" s="2">
        <f t="shared" si="115"/>
        <v>270</v>
      </c>
      <c r="AI552" s="2">
        <f t="shared" si="116"/>
        <v>0</v>
      </c>
    </row>
    <row r="553" spans="1:35" ht="12.75">
      <c r="A553" s="2" t="s">
        <v>47</v>
      </c>
      <c r="B553" s="2">
        <v>40.86</v>
      </c>
      <c r="C553" s="2">
        <v>11.084</v>
      </c>
      <c r="D553" s="2">
        <v>3.27</v>
      </c>
      <c r="E553" s="2">
        <v>257</v>
      </c>
      <c r="F553" s="2">
        <f t="shared" si="108"/>
        <v>257</v>
      </c>
      <c r="G553" s="2">
        <f t="shared" si="109"/>
        <v>0</v>
      </c>
      <c r="H553" s="2">
        <v>2</v>
      </c>
      <c r="I553" s="2">
        <f t="shared" si="120"/>
        <v>2</v>
      </c>
      <c r="J553" s="2">
        <v>0</v>
      </c>
      <c r="K553" s="2">
        <v>1.1</v>
      </c>
      <c r="L553" s="2">
        <v>246.8785</v>
      </c>
      <c r="M553" s="2">
        <v>116.6313</v>
      </c>
      <c r="N553" s="2">
        <v>2.819</v>
      </c>
      <c r="O553" s="2">
        <v>38.842</v>
      </c>
      <c r="P553" s="2">
        <v>9.255</v>
      </c>
      <c r="Q553" s="2">
        <v>1.441</v>
      </c>
      <c r="R553" s="6">
        <f t="shared" si="121"/>
        <v>0.106</v>
      </c>
      <c r="S553" s="2">
        <f t="shared" si="110"/>
        <v>3.877958409646339</v>
      </c>
      <c r="T553" s="2">
        <f t="shared" si="111"/>
        <v>-0.26124384949823964</v>
      </c>
      <c r="U553" s="3">
        <f t="shared" si="117"/>
        <v>38.7685066621323</v>
      </c>
      <c r="V553" s="3">
        <f t="shared" si="118"/>
        <v>9.188171481037582</v>
      </c>
      <c r="W553" s="3">
        <f t="shared" si="119"/>
        <v>1.428212957541922</v>
      </c>
      <c r="AE553" s="3">
        <f t="shared" si="112"/>
        <v>38.7685066621323</v>
      </c>
      <c r="AF553" s="3">
        <f t="shared" si="113"/>
        <v>9.188171481037582</v>
      </c>
      <c r="AG553" s="3">
        <f t="shared" si="114"/>
        <v>1.428212957541922</v>
      </c>
      <c r="AH553" s="2">
        <f t="shared" si="115"/>
        <v>257</v>
      </c>
      <c r="AI553" s="2">
        <f t="shared" si="116"/>
        <v>0</v>
      </c>
    </row>
    <row r="554" spans="1:35" ht="12.75">
      <c r="A554" s="2" t="s">
        <v>47</v>
      </c>
      <c r="B554" s="2">
        <v>40.86</v>
      </c>
      <c r="C554" s="2">
        <v>11.084</v>
      </c>
      <c r="D554" s="2">
        <v>3.27</v>
      </c>
      <c r="E554" s="2">
        <v>258</v>
      </c>
      <c r="F554" s="2">
        <f t="shared" si="108"/>
        <v>258</v>
      </c>
      <c r="G554" s="2">
        <f t="shared" si="109"/>
        <v>0</v>
      </c>
      <c r="H554" s="2">
        <v>2</v>
      </c>
      <c r="I554" s="2">
        <f t="shared" si="120"/>
        <v>2</v>
      </c>
      <c r="J554" s="2">
        <v>0</v>
      </c>
      <c r="K554" s="2">
        <v>1.1</v>
      </c>
      <c r="L554" s="2">
        <v>228.4353</v>
      </c>
      <c r="M554" s="2">
        <v>115.3962</v>
      </c>
      <c r="N554" s="2">
        <v>2.671</v>
      </c>
      <c r="O554" s="2">
        <v>38.521</v>
      </c>
      <c r="P554" s="2">
        <v>9.964</v>
      </c>
      <c r="Q554" s="2">
        <v>1.53</v>
      </c>
      <c r="R554" s="6">
        <f t="shared" si="121"/>
        <v>0.075</v>
      </c>
      <c r="S554" s="2">
        <f t="shared" si="110"/>
        <v>3.588253301502903</v>
      </c>
      <c r="T554" s="2">
        <f t="shared" si="111"/>
        <v>-0.24184294406599594</v>
      </c>
      <c r="U554" s="3">
        <f t="shared" si="117"/>
        <v>38.4445253392304</v>
      </c>
      <c r="V554" s="3">
        <f t="shared" si="118"/>
        <v>9.927125031048131</v>
      </c>
      <c r="W554" s="3">
        <f t="shared" si="119"/>
        <v>1.5213349881745297</v>
      </c>
      <c r="AE554" s="3">
        <f t="shared" si="112"/>
        <v>38.4445253392304</v>
      </c>
      <c r="AF554" s="3">
        <f t="shared" si="113"/>
        <v>9.927125031048131</v>
      </c>
      <c r="AG554" s="3">
        <f t="shared" si="114"/>
        <v>1.5213349881745297</v>
      </c>
      <c r="AH554" s="2">
        <f t="shared" si="115"/>
        <v>258</v>
      </c>
      <c r="AI554" s="2">
        <f t="shared" si="116"/>
        <v>0</v>
      </c>
    </row>
    <row r="555" spans="1:35" ht="12.75">
      <c r="A555" s="2" t="s">
        <v>47</v>
      </c>
      <c r="B555" s="2">
        <v>40.86</v>
      </c>
      <c r="C555" s="2">
        <v>11.084</v>
      </c>
      <c r="D555" s="2">
        <v>3.27</v>
      </c>
      <c r="E555" s="2">
        <v>256</v>
      </c>
      <c r="F555" s="2">
        <f t="shared" si="108"/>
        <v>256</v>
      </c>
      <c r="G555" s="2">
        <f t="shared" si="109"/>
        <v>0</v>
      </c>
      <c r="H555" s="2">
        <v>1</v>
      </c>
      <c r="I555" s="2">
        <f t="shared" si="120"/>
        <v>1</v>
      </c>
      <c r="J555" s="2">
        <v>0</v>
      </c>
      <c r="K555" s="2">
        <v>1.1</v>
      </c>
      <c r="L555" s="2">
        <v>274.7378</v>
      </c>
      <c r="M555" s="2">
        <v>111.7929</v>
      </c>
      <c r="N555" s="2">
        <v>5.785</v>
      </c>
      <c r="O555" s="2">
        <v>38.662</v>
      </c>
      <c r="P555" s="2">
        <v>5.839</v>
      </c>
      <c r="Q555" s="2">
        <v>1.104</v>
      </c>
      <c r="R555" s="6">
        <f t="shared" si="121"/>
        <v>0.225</v>
      </c>
      <c r="S555" s="2">
        <f t="shared" si="110"/>
        <v>4.315571270717109</v>
      </c>
      <c r="T555" s="2">
        <f t="shared" si="111"/>
        <v>-0.1852424400225956</v>
      </c>
      <c r="U555" s="3">
        <f t="shared" si="117"/>
        <v>38.60070439917955</v>
      </c>
      <c r="V555" s="3">
        <f t="shared" si="118"/>
        <v>5.692492565705151</v>
      </c>
      <c r="W555" s="3">
        <f t="shared" si="119"/>
        <v>1.0837699579591251</v>
      </c>
      <c r="AE555" s="3">
        <f t="shared" si="112"/>
        <v>38.60070439917955</v>
      </c>
      <c r="AF555" s="3">
        <f t="shared" si="113"/>
        <v>5.692492565705151</v>
      </c>
      <c r="AG555" s="3">
        <f t="shared" si="114"/>
        <v>1.0837699579591251</v>
      </c>
      <c r="AH555" s="2">
        <f t="shared" si="115"/>
        <v>256</v>
      </c>
      <c r="AI555" s="2">
        <f t="shared" si="116"/>
        <v>0</v>
      </c>
    </row>
    <row r="556" spans="1:35" ht="12.75">
      <c r="A556" s="2" t="s">
        <v>47</v>
      </c>
      <c r="B556" s="2">
        <v>40.86</v>
      </c>
      <c r="C556" s="2">
        <v>11.084</v>
      </c>
      <c r="D556" s="2">
        <v>3.27</v>
      </c>
      <c r="E556" s="2">
        <v>253</v>
      </c>
      <c r="F556" s="2">
        <f t="shared" si="108"/>
        <v>253</v>
      </c>
      <c r="G556" s="2">
        <f t="shared" si="109"/>
        <v>0</v>
      </c>
      <c r="H556" s="2">
        <v>3</v>
      </c>
      <c r="I556" s="2">
        <f t="shared" si="120"/>
        <v>3</v>
      </c>
      <c r="J556" s="2">
        <v>0</v>
      </c>
      <c r="K556" s="2">
        <v>1.1</v>
      </c>
      <c r="L556" s="2">
        <v>272.0347</v>
      </c>
      <c r="M556" s="2">
        <v>120.8005</v>
      </c>
      <c r="N556" s="2">
        <v>1.834</v>
      </c>
      <c r="O556" s="2">
        <v>40.121</v>
      </c>
      <c r="P556" s="2">
        <v>9.512</v>
      </c>
      <c r="Q556" s="2">
        <v>1.581</v>
      </c>
      <c r="R556" s="6">
        <f t="shared" si="121"/>
        <v>0.106</v>
      </c>
      <c r="S556" s="2">
        <f t="shared" si="110"/>
        <v>4.273111075207517</v>
      </c>
      <c r="T556" s="2">
        <f t="shared" si="111"/>
        <v>-0.32673348995497253</v>
      </c>
      <c r="U556" s="3">
        <f t="shared" si="117"/>
        <v>40.07980233002039</v>
      </c>
      <c r="V556" s="3">
        <f t="shared" si="118"/>
        <v>9.423647066988394</v>
      </c>
      <c r="W556" s="3">
        <f t="shared" si="119"/>
        <v>1.5643653718767627</v>
      </c>
      <c r="AE556" s="3">
        <f t="shared" si="112"/>
        <v>40.07980233002039</v>
      </c>
      <c r="AF556" s="3">
        <f t="shared" si="113"/>
        <v>9.423647066988394</v>
      </c>
      <c r="AG556" s="3">
        <f t="shared" si="114"/>
        <v>1.5643653718767627</v>
      </c>
      <c r="AH556" s="2">
        <f t="shared" si="115"/>
        <v>253</v>
      </c>
      <c r="AI556" s="2">
        <f t="shared" si="116"/>
        <v>0</v>
      </c>
    </row>
    <row r="557" spans="1:35" ht="12.75">
      <c r="A557" s="2" t="s">
        <v>47</v>
      </c>
      <c r="B557" s="2">
        <v>40.86</v>
      </c>
      <c r="C557" s="2">
        <v>11.084</v>
      </c>
      <c r="D557" s="2">
        <v>3.27</v>
      </c>
      <c r="E557" s="2">
        <v>259</v>
      </c>
      <c r="F557" s="2">
        <f t="shared" si="108"/>
        <v>259</v>
      </c>
      <c r="G557" s="2">
        <f t="shared" si="109"/>
        <v>0</v>
      </c>
      <c r="H557" s="2">
        <v>3</v>
      </c>
      <c r="I557" s="2">
        <f t="shared" si="120"/>
        <v>3</v>
      </c>
      <c r="J557" s="2">
        <v>0</v>
      </c>
      <c r="K557" s="2">
        <v>1.1</v>
      </c>
      <c r="L557" s="2">
        <v>265.6729</v>
      </c>
      <c r="M557" s="2">
        <v>115.735</v>
      </c>
      <c r="N557" s="2">
        <v>2.178</v>
      </c>
      <c r="O557" s="2">
        <v>39.775</v>
      </c>
      <c r="P557" s="2">
        <v>9.271</v>
      </c>
      <c r="Q557" s="2">
        <v>1.637</v>
      </c>
      <c r="R557" s="6">
        <f t="shared" si="121"/>
        <v>0.18600000000000003</v>
      </c>
      <c r="S557" s="2">
        <f t="shared" si="110"/>
        <v>4.173180154489479</v>
      </c>
      <c r="T557" s="2">
        <f t="shared" si="111"/>
        <v>-0.2471648020211772</v>
      </c>
      <c r="U557" s="3">
        <f t="shared" si="117"/>
        <v>39.704482604455514</v>
      </c>
      <c r="V557" s="3">
        <f t="shared" si="118"/>
        <v>9.152842043783469</v>
      </c>
      <c r="W557" s="3">
        <f t="shared" si="119"/>
        <v>1.614386428307584</v>
      </c>
      <c r="AE557" s="3">
        <f t="shared" si="112"/>
        <v>39.704482604455514</v>
      </c>
      <c r="AF557" s="3">
        <f t="shared" si="113"/>
        <v>9.152842043783469</v>
      </c>
      <c r="AG557" s="3">
        <f t="shared" si="114"/>
        <v>1.614386428307584</v>
      </c>
      <c r="AH557" s="2">
        <f t="shared" si="115"/>
        <v>259</v>
      </c>
      <c r="AI557" s="2">
        <f t="shared" si="116"/>
        <v>0</v>
      </c>
    </row>
    <row r="558" spans="1:35" ht="15.75">
      <c r="A558" s="2" t="s">
        <v>96</v>
      </c>
      <c r="E558" s="2">
        <v>177</v>
      </c>
      <c r="F558" s="2">
        <f t="shared" si="108"/>
        <v>177</v>
      </c>
      <c r="G558" s="2">
        <f t="shared" si="109"/>
        <v>0</v>
      </c>
      <c r="H558" s="2">
        <v>2</v>
      </c>
      <c r="I558" s="2">
        <f t="shared" si="120"/>
        <v>2</v>
      </c>
      <c r="J558" s="2">
        <v>0</v>
      </c>
      <c r="R558" s="6">
        <f t="shared" si="121"/>
        <v>0.16</v>
      </c>
      <c r="Z558" s="2" t="s">
        <v>96</v>
      </c>
      <c r="AE558" s="9">
        <v>20.33</v>
      </c>
      <c r="AF558" s="9">
        <v>16.16</v>
      </c>
      <c r="AG558" s="9">
        <v>1.15</v>
      </c>
      <c r="AH558" s="2">
        <v>177</v>
      </c>
      <c r="AI558" s="2">
        <v>0</v>
      </c>
    </row>
    <row r="559" spans="5:35" ht="15.75">
      <c r="E559" s="2">
        <v>422</v>
      </c>
      <c r="F559" s="2">
        <f t="shared" si="108"/>
        <v>422</v>
      </c>
      <c r="G559" s="2">
        <f t="shared" si="109"/>
        <v>0</v>
      </c>
      <c r="H559" s="2">
        <v>6</v>
      </c>
      <c r="I559" s="2">
        <f t="shared" si="120"/>
        <v>6</v>
      </c>
      <c r="J559" s="2">
        <v>0</v>
      </c>
      <c r="R559" s="6">
        <f t="shared" si="121"/>
        <v>0.22399999999999998</v>
      </c>
      <c r="AE559" s="9">
        <v>-0.15</v>
      </c>
      <c r="AF559" s="9">
        <v>13.97</v>
      </c>
      <c r="AG559" s="9">
        <v>0.63</v>
      </c>
      <c r="AH559" s="2">
        <v>422</v>
      </c>
      <c r="AI559" s="2">
        <v>0</v>
      </c>
    </row>
    <row r="560" spans="5:35" ht="15.75">
      <c r="E560" s="2">
        <v>425</v>
      </c>
      <c r="F560" s="2">
        <f t="shared" si="108"/>
        <v>425</v>
      </c>
      <c r="G560" s="2">
        <f t="shared" si="109"/>
        <v>0</v>
      </c>
      <c r="H560" s="2">
        <v>2</v>
      </c>
      <c r="I560" s="2">
        <f t="shared" si="120"/>
        <v>2</v>
      </c>
      <c r="J560" s="2">
        <v>0</v>
      </c>
      <c r="R560" s="6">
        <f t="shared" si="121"/>
        <v>0.086</v>
      </c>
      <c r="AE560" s="9">
        <v>-1.64</v>
      </c>
      <c r="AF560" s="9">
        <v>15.25</v>
      </c>
      <c r="AG560" s="9">
        <v>0.47</v>
      </c>
      <c r="AH560" s="2">
        <v>425</v>
      </c>
      <c r="AI560" s="2">
        <v>0</v>
      </c>
    </row>
    <row r="561" spans="5:35" ht="15.75">
      <c r="E561" s="1">
        <v>426</v>
      </c>
      <c r="F561" s="2">
        <f t="shared" si="108"/>
        <v>426</v>
      </c>
      <c r="G561" s="2">
        <f t="shared" si="109"/>
        <v>0</v>
      </c>
      <c r="H561" s="2">
        <v>6</v>
      </c>
      <c r="I561" s="2">
        <f t="shared" si="120"/>
        <v>6</v>
      </c>
      <c r="J561" s="2">
        <v>0</v>
      </c>
      <c r="R561" s="6">
        <f t="shared" si="121"/>
        <v>0.153</v>
      </c>
      <c r="AE561" s="9">
        <v>0.82</v>
      </c>
      <c r="AF561" s="9">
        <v>12.77</v>
      </c>
      <c r="AG561" s="9">
        <v>0.37</v>
      </c>
      <c r="AH561" s="2">
        <v>426</v>
      </c>
      <c r="AI561" s="2">
        <v>0</v>
      </c>
    </row>
    <row r="565" spans="3:9" ht="12.75">
      <c r="C565" s="10"/>
      <c r="D565" s="10"/>
      <c r="E565" s="10"/>
      <c r="F565" s="10"/>
      <c r="G565" s="10"/>
      <c r="H565" s="10"/>
      <c r="I565" s="10"/>
    </row>
    <row r="566" spans="3:9" ht="12.75">
      <c r="C566" s="10"/>
      <c r="D566" s="10"/>
      <c r="E566" s="10"/>
      <c r="F566" s="10"/>
      <c r="G566" s="10"/>
      <c r="H566" s="10"/>
      <c r="I566" s="10"/>
    </row>
    <row r="567" spans="3:9" ht="12.75">
      <c r="C567" s="10"/>
      <c r="D567" s="11"/>
      <c r="E567" s="11"/>
      <c r="F567" s="11"/>
      <c r="G567" s="11"/>
      <c r="H567" s="10"/>
      <c r="I567" s="10"/>
    </row>
    <row r="568" spans="3:9" ht="12.75">
      <c r="C568" s="10"/>
      <c r="D568" s="11"/>
      <c r="E568" s="11"/>
      <c r="F568" s="11"/>
      <c r="G568" s="11"/>
      <c r="H568" s="10"/>
      <c r="I568" s="10"/>
    </row>
    <row r="569" spans="3:9" ht="12.75">
      <c r="C569" s="10"/>
      <c r="D569" s="11"/>
      <c r="E569" s="11"/>
      <c r="F569" s="11"/>
      <c r="G569" s="11"/>
      <c r="H569" s="10"/>
      <c r="I569" s="10"/>
    </row>
    <row r="570" spans="3:9" ht="12.75">
      <c r="C570" s="10"/>
      <c r="D570" s="11"/>
      <c r="E570" s="11"/>
      <c r="F570" s="11"/>
      <c r="G570" s="11"/>
      <c r="H570" s="10"/>
      <c r="I570" s="10"/>
    </row>
    <row r="571" spans="3:9" ht="12.75">
      <c r="C571" s="10"/>
      <c r="D571" s="11"/>
      <c r="E571" s="11"/>
      <c r="F571" s="11"/>
      <c r="G571" s="11"/>
      <c r="H571" s="10"/>
      <c r="I571" s="10"/>
    </row>
    <row r="572" spans="3:9" ht="12.75">
      <c r="C572" s="10"/>
      <c r="D572" s="11"/>
      <c r="E572" s="11"/>
      <c r="F572" s="11"/>
      <c r="G572" s="11"/>
      <c r="H572" s="10"/>
      <c r="I572" s="10"/>
    </row>
    <row r="573" spans="3:9" ht="12.75">
      <c r="C573" s="10"/>
      <c r="D573" s="10"/>
      <c r="E573" s="10"/>
      <c r="F573" s="10"/>
      <c r="G573" s="10"/>
      <c r="H573" s="10"/>
      <c r="I573" s="10"/>
    </row>
    <row r="574" spans="3:9" ht="12.75">
      <c r="C574" s="10"/>
      <c r="D574" s="10"/>
      <c r="E574" s="10"/>
      <c r="F574" s="10"/>
      <c r="G574" s="10"/>
      <c r="H574" s="10"/>
      <c r="I574" s="10"/>
    </row>
    <row r="575" spans="3:9" ht="12.75">
      <c r="C575" s="10"/>
      <c r="D575" s="10"/>
      <c r="E575" s="10"/>
      <c r="F575" s="10"/>
      <c r="G575" s="10"/>
      <c r="H575" s="10"/>
      <c r="I575" s="10"/>
    </row>
  </sheetData>
  <printOptions/>
  <pageMargins left="0.75" right="0.75" top="1" bottom="1" header="0.5" footer="0.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MMTDK</cp:lastModifiedBy>
  <dcterms:created xsi:type="dcterms:W3CDTF">2005-05-11T16:03:32Z</dcterms:created>
  <dcterms:modified xsi:type="dcterms:W3CDTF">2005-05-12T06:27:26Z</dcterms:modified>
  <cp:category/>
  <cp:version/>
  <cp:contentType/>
  <cp:contentStatus/>
</cp:coreProperties>
</file>