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3"/>
  </bookViews>
  <sheets>
    <sheet name="Maastotiedot" sheetId="1" r:id="rId1"/>
    <sheet name="Koepuut" sheetId="2" r:id="rId2"/>
    <sheet name="Tuloksien laskenta" sheetId="3" r:id="rId3"/>
    <sheet name="Tulokset" sheetId="4" r:id="rId4"/>
  </sheets>
  <definedNames>
    <definedName name="_xlnm.Print_Area" localSheetId="0">'Maastotiedot'!$A$1:$E$601</definedName>
  </definedNames>
  <calcPr fullCalcOnLoad="1"/>
</workbook>
</file>

<file path=xl/sharedStrings.xml><?xml version="1.0" encoding="utf-8"?>
<sst xmlns="http://schemas.openxmlformats.org/spreadsheetml/2006/main" count="78" uniqueCount="38">
  <si>
    <t>Puunnumero</t>
  </si>
  <si>
    <t>HUOM</t>
  </si>
  <si>
    <t>Puulaji</t>
  </si>
  <si>
    <t>Pa</t>
  </si>
  <si>
    <t>Ppa (m2)</t>
  </si>
  <si>
    <t>V (m3)</t>
  </si>
  <si>
    <t>ppa*H</t>
  </si>
  <si>
    <t>d^2</t>
  </si>
  <si>
    <t>d^3</t>
  </si>
  <si>
    <t>Ppa</t>
  </si>
  <si>
    <t>Runkoluku</t>
  </si>
  <si>
    <t>Valtapituus (m)</t>
  </si>
  <si>
    <t>Keskipituus (m) ppa:lla painotettuna</t>
  </si>
  <si>
    <t>Keskilpm (cm) ppa:lla painotettuna</t>
  </si>
  <si>
    <t>Tilavuus (m3)</t>
  </si>
  <si>
    <t>Koivu</t>
  </si>
  <si>
    <t>*Kaikki tunnukset hehtaarikohtaisia</t>
  </si>
  <si>
    <t>Koepuut valittu joka n. menetelmän mukaan:</t>
  </si>
  <si>
    <t>*alle 15 cm joka 10. puu</t>
  </si>
  <si>
    <t>*15-25 cm joka 5. puu</t>
  </si>
  <si>
    <t>*25-35 cm joka 2. puu</t>
  </si>
  <si>
    <t xml:space="preserve">*yli 35 cm kaikki puut </t>
  </si>
  <si>
    <t>ME71</t>
  </si>
  <si>
    <t>H (m)</t>
  </si>
  <si>
    <t>D1,3 (cm)</t>
  </si>
  <si>
    <t>kuollut</t>
  </si>
  <si>
    <t>kaatunut</t>
  </si>
  <si>
    <t>samasta kannosta kuin puu 176</t>
  </si>
  <si>
    <t>samasta kannosta kuin puu 175, lisäksi puu on kuollut ja katkennut</t>
  </si>
  <si>
    <t>kuollut ja katkennut</t>
  </si>
  <si>
    <t>Sirpa ja Tomi 29.6.2006 / Sirpa 18.7.2006</t>
  </si>
  <si>
    <t>18=pihlaja</t>
  </si>
  <si>
    <t>20=raita</t>
  </si>
  <si>
    <t>kuollut, katkennut</t>
  </si>
  <si>
    <t>kaatunut?</t>
  </si>
  <si>
    <t>Puunnro</t>
  </si>
  <si>
    <t xml:space="preserve">Kuusi </t>
  </si>
  <si>
    <t>Muu lehtip.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</si>
</sst>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172" fontId="0" fillId="0" borderId="1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0" fillId="0" borderId="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" fillId="2" borderId="13" xfId="0" applyFont="1" applyFill="1" applyBorder="1" applyAlignment="1">
      <alignment/>
    </xf>
    <xf numFmtId="172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Kuusen pituuskäyrä</a:t>
            </a:r>
          </a:p>
        </c:rich>
      </c:tx>
      <c:layout>
        <c:manualLayout>
          <c:xMode val="factor"/>
          <c:yMode val="factor"/>
          <c:x val="-0.133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475"/>
          <c:w val="0.9585"/>
          <c:h val="0.7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Koepuut!$C$4:$C$65</c:f>
              <c:numCache/>
            </c:numRef>
          </c:xVal>
          <c:yVal>
            <c:numRef>
              <c:f>Koepuut!$D$4:$D$65</c:f>
              <c:numCache/>
            </c:numRef>
          </c:yVal>
          <c:smooth val="0"/>
        </c:ser>
        <c:axId val="24909523"/>
        <c:axId val="22859116"/>
      </c:scatterChart>
      <c:val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59116"/>
        <c:crosses val="autoZero"/>
        <c:crossBetween val="midCat"/>
        <c:dispUnits/>
      </c:valAx>
      <c:valAx>
        <c:axId val="22859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09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38100</xdr:rowOff>
    </xdr:from>
    <xdr:to>
      <xdr:col>12</xdr:col>
      <xdr:colOff>390525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3171825" y="3619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2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13.57421875" style="1" customWidth="1"/>
    <col min="2" max="2" width="7.28125" style="1" customWidth="1"/>
    <col min="3" max="3" width="9.421875" style="1" customWidth="1"/>
    <col min="4" max="4" width="7.28125" style="1" customWidth="1"/>
    <col min="5" max="5" width="48.421875" style="1" customWidth="1"/>
    <col min="6" max="6" width="47.57421875" style="0" customWidth="1"/>
  </cols>
  <sheetData>
    <row r="1" spans="1:5" ht="12.75">
      <c r="A1" s="1" t="s">
        <v>22</v>
      </c>
      <c r="E1" s="1" t="s">
        <v>30</v>
      </c>
    </row>
    <row r="3" spans="1:5" ht="12.75">
      <c r="A3" s="2" t="s">
        <v>0</v>
      </c>
      <c r="B3" s="2" t="s">
        <v>2</v>
      </c>
      <c r="C3" s="2" t="s">
        <v>24</v>
      </c>
      <c r="D3" s="2" t="s">
        <v>23</v>
      </c>
      <c r="E3" s="2" t="s">
        <v>1</v>
      </c>
    </row>
    <row r="4" spans="1:5" ht="13.5" thickBot="1">
      <c r="A4" s="1">
        <v>1</v>
      </c>
      <c r="B4" s="1">
        <v>2</v>
      </c>
      <c r="C4" s="1">
        <v>3.5</v>
      </c>
      <c r="D4" s="1">
        <v>3.4</v>
      </c>
      <c r="E4" s="12"/>
    </row>
    <row r="5" spans="1:5" ht="12.75">
      <c r="A5" s="1">
        <v>2</v>
      </c>
      <c r="B5" s="1">
        <v>2</v>
      </c>
      <c r="C5" s="1">
        <v>17.8</v>
      </c>
      <c r="D5" s="11">
        <v>17.3</v>
      </c>
      <c r="E5" s="16" t="s">
        <v>17</v>
      </c>
    </row>
    <row r="6" spans="1:5" ht="12.75">
      <c r="A6" s="1">
        <v>3</v>
      </c>
      <c r="B6" s="1">
        <v>2</v>
      </c>
      <c r="C6" s="1">
        <v>21.6</v>
      </c>
      <c r="D6" s="11"/>
      <c r="E6" s="17" t="s">
        <v>18</v>
      </c>
    </row>
    <row r="7" spans="1:5" ht="12.75">
      <c r="A7" s="1">
        <v>4</v>
      </c>
      <c r="B7" s="1">
        <v>2</v>
      </c>
      <c r="C7" s="1">
        <v>17.9</v>
      </c>
      <c r="D7" s="11"/>
      <c r="E7" s="17" t="s">
        <v>19</v>
      </c>
    </row>
    <row r="8" spans="1:5" ht="12.75">
      <c r="A8" s="1">
        <v>5</v>
      </c>
      <c r="B8" s="1">
        <v>2</v>
      </c>
      <c r="C8" s="1">
        <v>10.3</v>
      </c>
      <c r="D8" s="11"/>
      <c r="E8" s="17" t="s">
        <v>20</v>
      </c>
    </row>
    <row r="9" spans="1:5" ht="12.75">
      <c r="A9" s="1">
        <v>6</v>
      </c>
      <c r="B9" s="1">
        <v>2</v>
      </c>
      <c r="C9" s="1">
        <v>16.8</v>
      </c>
      <c r="D9" s="11"/>
      <c r="E9" s="17" t="s">
        <v>21</v>
      </c>
    </row>
    <row r="10" spans="1:5" ht="12.75">
      <c r="A10" s="1">
        <v>7</v>
      </c>
      <c r="B10" s="1">
        <v>2</v>
      </c>
      <c r="C10" s="1">
        <v>8.2</v>
      </c>
      <c r="D10" s="11"/>
      <c r="E10" s="17"/>
    </row>
    <row r="11" spans="1:5" ht="12.75">
      <c r="A11" s="1">
        <v>8</v>
      </c>
      <c r="B11" s="1">
        <v>2</v>
      </c>
      <c r="C11" s="1">
        <v>16.8</v>
      </c>
      <c r="D11" s="11">
        <v>15.5</v>
      </c>
      <c r="E11" s="17" t="s">
        <v>31</v>
      </c>
    </row>
    <row r="12" spans="1:5" ht="13.5" thickBot="1">
      <c r="A12" s="1">
        <v>9</v>
      </c>
      <c r="B12" s="1">
        <v>2</v>
      </c>
      <c r="C12" s="1">
        <v>7.7</v>
      </c>
      <c r="D12" s="11"/>
      <c r="E12" s="18" t="s">
        <v>32</v>
      </c>
    </row>
    <row r="13" spans="1:5" ht="12.75">
      <c r="A13" s="1">
        <v>10</v>
      </c>
      <c r="B13" s="1">
        <v>2</v>
      </c>
      <c r="C13" s="1">
        <v>20.4</v>
      </c>
      <c r="E13" s="13"/>
    </row>
    <row r="14" spans="1:3" ht="12.75">
      <c r="A14" s="1">
        <v>11</v>
      </c>
      <c r="B14" s="1">
        <v>2</v>
      </c>
      <c r="C14" s="1">
        <v>23.1</v>
      </c>
    </row>
    <row r="15" spans="1:3" ht="12.75">
      <c r="A15" s="1">
        <v>12</v>
      </c>
      <c r="B15" s="1">
        <v>2</v>
      </c>
      <c r="C15" s="1">
        <v>19.5</v>
      </c>
    </row>
    <row r="16" spans="1:3" ht="12.75">
      <c r="A16" s="1">
        <v>13</v>
      </c>
      <c r="B16" s="1">
        <v>2</v>
      </c>
      <c r="C16" s="1">
        <v>20.8</v>
      </c>
    </row>
    <row r="17" spans="1:5" ht="12.75">
      <c r="A17" s="1">
        <v>14</v>
      </c>
      <c r="E17" s="1" t="s">
        <v>26</v>
      </c>
    </row>
    <row r="18" spans="1:5" ht="12.75">
      <c r="A18" s="1">
        <v>15</v>
      </c>
      <c r="E18" s="19" t="s">
        <v>33</v>
      </c>
    </row>
    <row r="19" spans="1:3" ht="12.75">
      <c r="A19" s="1">
        <v>16</v>
      </c>
      <c r="B19" s="1">
        <v>4</v>
      </c>
      <c r="C19" s="1">
        <v>17.2</v>
      </c>
    </row>
    <row r="20" spans="1:3" ht="12.75">
      <c r="A20" s="1">
        <v>17</v>
      </c>
      <c r="B20" s="1">
        <v>4</v>
      </c>
      <c r="C20" s="1">
        <v>3.9</v>
      </c>
    </row>
    <row r="21" spans="1:3" ht="12.75">
      <c r="A21" s="1">
        <v>18</v>
      </c>
      <c r="B21" s="1">
        <v>2</v>
      </c>
      <c r="C21" s="1">
        <v>12.4</v>
      </c>
    </row>
    <row r="22" spans="1:4" ht="12.75">
      <c r="A22" s="1">
        <v>19</v>
      </c>
      <c r="B22" s="1">
        <v>2</v>
      </c>
      <c r="C22" s="1">
        <v>15.2</v>
      </c>
      <c r="D22" s="1">
        <v>16.2</v>
      </c>
    </row>
    <row r="23" spans="1:3" ht="12.75">
      <c r="A23" s="1">
        <v>20</v>
      </c>
      <c r="B23" s="1">
        <v>18</v>
      </c>
      <c r="C23" s="1">
        <v>5</v>
      </c>
    </row>
    <row r="24" spans="1:3" ht="12.75">
      <c r="A24" s="1">
        <v>21</v>
      </c>
      <c r="B24" s="1">
        <v>18</v>
      </c>
      <c r="C24" s="1">
        <v>3.9</v>
      </c>
    </row>
    <row r="25" spans="1:3" ht="12.75">
      <c r="A25" s="1">
        <v>22</v>
      </c>
      <c r="B25" s="1">
        <v>2</v>
      </c>
      <c r="C25" s="1">
        <v>20.7</v>
      </c>
    </row>
    <row r="26" spans="1:3" ht="12.75">
      <c r="A26" s="1">
        <v>23</v>
      </c>
      <c r="B26" s="1">
        <v>2</v>
      </c>
      <c r="C26" s="1">
        <v>10.2</v>
      </c>
    </row>
    <row r="27" spans="1:3" ht="12.75">
      <c r="A27" s="1">
        <v>24</v>
      </c>
      <c r="B27" s="1">
        <v>2</v>
      </c>
      <c r="C27" s="1">
        <v>8.3</v>
      </c>
    </row>
    <row r="28" spans="1:3" ht="12.75">
      <c r="A28" s="1">
        <v>25</v>
      </c>
      <c r="B28" s="1">
        <v>2</v>
      </c>
      <c r="C28" s="1">
        <v>12.4</v>
      </c>
    </row>
    <row r="29" spans="1:3" ht="12.75">
      <c r="A29" s="1">
        <v>26</v>
      </c>
      <c r="B29" s="1">
        <v>2</v>
      </c>
      <c r="C29" s="1">
        <v>16.7</v>
      </c>
    </row>
    <row r="30" spans="1:3" ht="12.75">
      <c r="A30" s="1">
        <v>27</v>
      </c>
      <c r="B30" s="1">
        <v>2</v>
      </c>
      <c r="C30" s="1">
        <v>15.4</v>
      </c>
    </row>
    <row r="31" spans="1:3" ht="12.75">
      <c r="A31" s="1">
        <v>28</v>
      </c>
      <c r="B31" s="1">
        <v>2</v>
      </c>
      <c r="C31" s="1">
        <v>17.8</v>
      </c>
    </row>
    <row r="32" spans="1:3" ht="12.75">
      <c r="A32" s="1">
        <v>29</v>
      </c>
      <c r="B32" s="1">
        <v>18</v>
      </c>
      <c r="C32" s="1">
        <v>3.1</v>
      </c>
    </row>
    <row r="33" spans="1:3" ht="12.75">
      <c r="A33" s="1">
        <v>30</v>
      </c>
      <c r="B33" s="1">
        <v>2</v>
      </c>
      <c r="C33" s="1">
        <v>10.2</v>
      </c>
    </row>
    <row r="34" spans="1:4" ht="12.75">
      <c r="A34" s="1">
        <v>31</v>
      </c>
      <c r="B34" s="1">
        <v>2</v>
      </c>
      <c r="C34" s="1">
        <v>18.1</v>
      </c>
      <c r="D34" s="1">
        <v>17.8</v>
      </c>
    </row>
    <row r="35" spans="1:4" ht="12.75">
      <c r="A35" s="1">
        <v>32</v>
      </c>
      <c r="B35" s="1">
        <v>2</v>
      </c>
      <c r="C35" s="1">
        <v>13.5</v>
      </c>
      <c r="D35" s="1">
        <v>15.9</v>
      </c>
    </row>
    <row r="36" spans="1:3" ht="12.75">
      <c r="A36" s="1">
        <v>33</v>
      </c>
      <c r="B36" s="1">
        <v>2</v>
      </c>
      <c r="C36" s="1">
        <v>18.4</v>
      </c>
    </row>
    <row r="37" spans="1:3" ht="12.75">
      <c r="A37" s="1">
        <v>34</v>
      </c>
      <c r="B37" s="1">
        <v>4</v>
      </c>
      <c r="C37" s="1">
        <v>13.3</v>
      </c>
    </row>
    <row r="38" spans="1:5" ht="12.75">
      <c r="A38" s="1">
        <v>35</v>
      </c>
      <c r="B38" s="1">
        <v>20</v>
      </c>
      <c r="C38" s="1">
        <v>4.8</v>
      </c>
      <c r="E38" s="1" t="s">
        <v>25</v>
      </c>
    </row>
    <row r="39" spans="1:3" ht="12.75">
      <c r="A39" s="1">
        <v>36</v>
      </c>
      <c r="B39" s="1">
        <v>20</v>
      </c>
      <c r="C39" s="1">
        <v>9</v>
      </c>
    </row>
    <row r="40" spans="1:5" ht="12.75">
      <c r="A40" s="1">
        <v>37</v>
      </c>
      <c r="B40" s="1">
        <v>2</v>
      </c>
      <c r="C40" s="1">
        <v>7.8</v>
      </c>
      <c r="E40" s="1" t="s">
        <v>29</v>
      </c>
    </row>
    <row r="41" spans="1:3" ht="12.75">
      <c r="A41" s="1">
        <v>38</v>
      </c>
      <c r="B41" s="1">
        <v>18</v>
      </c>
      <c r="C41" s="1">
        <v>6.2</v>
      </c>
    </row>
    <row r="42" spans="1:3" ht="12.75">
      <c r="A42" s="1">
        <v>39</v>
      </c>
      <c r="B42" s="1">
        <v>2</v>
      </c>
      <c r="C42" s="1">
        <v>4.7</v>
      </c>
    </row>
    <row r="43" spans="1:3" ht="12.75">
      <c r="A43" s="1">
        <v>40</v>
      </c>
      <c r="B43" s="1">
        <v>2</v>
      </c>
      <c r="C43" s="1">
        <v>4.8</v>
      </c>
    </row>
    <row r="44" spans="1:3" ht="12.75">
      <c r="A44" s="1">
        <v>41</v>
      </c>
      <c r="B44" s="1">
        <v>2</v>
      </c>
      <c r="C44" s="1">
        <v>2.9</v>
      </c>
    </row>
    <row r="45" spans="1:3" ht="12.75">
      <c r="A45" s="1">
        <v>42</v>
      </c>
      <c r="B45" s="1">
        <v>2</v>
      </c>
      <c r="C45" s="1">
        <v>17.6</v>
      </c>
    </row>
    <row r="46" spans="1:3" ht="12.75">
      <c r="A46" s="1">
        <v>43</v>
      </c>
      <c r="B46" s="1">
        <v>4</v>
      </c>
      <c r="C46" s="1">
        <v>18.7</v>
      </c>
    </row>
    <row r="47" spans="1:3" ht="12.75">
      <c r="A47" s="1">
        <v>44</v>
      </c>
      <c r="B47" s="1">
        <v>2</v>
      </c>
      <c r="C47" s="1">
        <v>9.2</v>
      </c>
    </row>
    <row r="48" spans="1:3" ht="12.75">
      <c r="A48" s="1">
        <v>45</v>
      </c>
      <c r="B48" s="1">
        <v>3</v>
      </c>
      <c r="C48" s="1">
        <v>22.3</v>
      </c>
    </row>
    <row r="49" spans="1:3" ht="12.75">
      <c r="A49" s="1">
        <v>46</v>
      </c>
      <c r="B49" s="1">
        <v>2</v>
      </c>
      <c r="C49" s="1">
        <v>9</v>
      </c>
    </row>
    <row r="50" spans="1:3" ht="12.75">
      <c r="A50" s="1">
        <v>47</v>
      </c>
      <c r="B50" s="1">
        <v>4</v>
      </c>
      <c r="C50" s="1">
        <v>15.7</v>
      </c>
    </row>
    <row r="51" spans="1:3" ht="12.75">
      <c r="A51" s="1">
        <v>48</v>
      </c>
      <c r="B51" s="1">
        <v>2</v>
      </c>
      <c r="C51" s="1">
        <v>13</v>
      </c>
    </row>
    <row r="52" spans="1:3" ht="12.75">
      <c r="A52" s="1">
        <v>49</v>
      </c>
      <c r="B52" s="1">
        <v>2</v>
      </c>
      <c r="C52" s="1">
        <v>14.8</v>
      </c>
    </row>
    <row r="53" spans="1:3" ht="12.75">
      <c r="A53" s="1">
        <v>50</v>
      </c>
      <c r="B53" s="1">
        <v>2</v>
      </c>
      <c r="C53" s="1">
        <v>14.5</v>
      </c>
    </row>
    <row r="54" spans="1:3" ht="12.75">
      <c r="A54" s="1">
        <v>51</v>
      </c>
      <c r="B54" s="1">
        <v>2</v>
      </c>
      <c r="C54" s="1">
        <v>14.3</v>
      </c>
    </row>
    <row r="55" spans="1:4" ht="12.75">
      <c r="A55" s="1">
        <v>52</v>
      </c>
      <c r="B55" s="1">
        <v>2</v>
      </c>
      <c r="C55" s="1">
        <v>13</v>
      </c>
      <c r="D55" s="1">
        <v>13.1</v>
      </c>
    </row>
    <row r="56" spans="1:3" ht="12.75">
      <c r="A56" s="1">
        <v>53</v>
      </c>
      <c r="B56" s="1">
        <v>2</v>
      </c>
      <c r="C56" s="1">
        <v>11.3</v>
      </c>
    </row>
    <row r="57" spans="1:3" ht="12.75">
      <c r="A57" s="1">
        <v>54</v>
      </c>
      <c r="B57" s="1">
        <v>2</v>
      </c>
      <c r="C57" s="1">
        <v>18.5</v>
      </c>
    </row>
    <row r="58" spans="1:3" ht="12.75">
      <c r="A58" s="1">
        <v>55</v>
      </c>
      <c r="B58" s="1">
        <v>2</v>
      </c>
      <c r="C58" s="1">
        <v>22.3</v>
      </c>
    </row>
    <row r="59" spans="1:4" ht="12.75">
      <c r="A59" s="1">
        <v>56</v>
      </c>
      <c r="B59" s="1">
        <v>2</v>
      </c>
      <c r="C59" s="1">
        <v>16.5</v>
      </c>
      <c r="D59" s="1">
        <v>17.9</v>
      </c>
    </row>
    <row r="60" spans="1:3" ht="12.75">
      <c r="A60" s="1">
        <v>57</v>
      </c>
      <c r="B60" s="1">
        <v>2</v>
      </c>
      <c r="C60" s="1">
        <v>13.6</v>
      </c>
    </row>
    <row r="61" spans="1:3" ht="12.75">
      <c r="A61" s="1">
        <v>58</v>
      </c>
      <c r="B61" s="1">
        <v>4</v>
      </c>
      <c r="C61" s="1">
        <v>22.2</v>
      </c>
    </row>
    <row r="62" spans="1:3" ht="12.75">
      <c r="A62" s="1">
        <v>59</v>
      </c>
      <c r="B62" s="1">
        <v>2</v>
      </c>
      <c r="C62" s="1">
        <v>16.6</v>
      </c>
    </row>
    <row r="63" spans="1:3" ht="12.75">
      <c r="A63" s="1">
        <v>60</v>
      </c>
      <c r="B63" s="1">
        <v>4</v>
      </c>
      <c r="C63" s="1">
        <v>13.9</v>
      </c>
    </row>
    <row r="64" spans="1:3" ht="12.75">
      <c r="A64" s="1">
        <v>61</v>
      </c>
      <c r="B64" s="1">
        <v>2</v>
      </c>
      <c r="C64" s="1">
        <v>14.9</v>
      </c>
    </row>
    <row r="65" spans="1:3" ht="12.75">
      <c r="A65" s="1">
        <v>62</v>
      </c>
      <c r="B65" s="1">
        <v>2</v>
      </c>
      <c r="C65" s="1">
        <v>6.4</v>
      </c>
    </row>
    <row r="66" spans="1:3" ht="12.75">
      <c r="A66" s="1">
        <v>63</v>
      </c>
      <c r="B66" s="1">
        <v>2</v>
      </c>
      <c r="C66" s="1">
        <v>15.4</v>
      </c>
    </row>
    <row r="67" spans="1:3" ht="12.75">
      <c r="A67" s="1">
        <v>64</v>
      </c>
      <c r="B67" s="1">
        <v>2</v>
      </c>
      <c r="C67" s="1">
        <v>16</v>
      </c>
    </row>
    <row r="68" spans="1:3" ht="12.75">
      <c r="A68" s="1">
        <v>65</v>
      </c>
      <c r="B68" s="1">
        <v>2</v>
      </c>
      <c r="C68" s="1">
        <v>19.2</v>
      </c>
    </row>
    <row r="69" spans="1:3" ht="12.75">
      <c r="A69" s="1">
        <v>66</v>
      </c>
      <c r="B69" s="1">
        <v>2</v>
      </c>
      <c r="C69" s="1">
        <v>13</v>
      </c>
    </row>
    <row r="70" spans="1:3" ht="12.75">
      <c r="A70" s="1">
        <v>67</v>
      </c>
      <c r="B70" s="1">
        <v>2</v>
      </c>
      <c r="C70" s="1">
        <v>12.6</v>
      </c>
    </row>
    <row r="71" spans="1:4" ht="12.75">
      <c r="A71" s="1">
        <v>68</v>
      </c>
      <c r="B71" s="1">
        <v>2</v>
      </c>
      <c r="C71" s="1">
        <v>16.3</v>
      </c>
      <c r="D71" s="1">
        <v>16.1</v>
      </c>
    </row>
    <row r="72" spans="1:3" ht="12.75">
      <c r="A72" s="1">
        <v>69</v>
      </c>
      <c r="B72" s="1">
        <v>4</v>
      </c>
      <c r="C72" s="1">
        <v>12.4</v>
      </c>
    </row>
    <row r="73" spans="1:3" ht="12.75">
      <c r="A73" s="1">
        <v>70</v>
      </c>
      <c r="B73" s="1">
        <v>2</v>
      </c>
      <c r="C73" s="1">
        <v>3.3</v>
      </c>
    </row>
    <row r="74" spans="1:3" ht="12.75">
      <c r="A74" s="1">
        <v>71</v>
      </c>
      <c r="B74" s="1">
        <v>2</v>
      </c>
      <c r="C74" s="1">
        <v>24.1</v>
      </c>
    </row>
    <row r="75" spans="1:3" ht="12.75">
      <c r="A75" s="1">
        <v>72</v>
      </c>
      <c r="B75" s="1">
        <v>2</v>
      </c>
      <c r="C75" s="1">
        <v>2.8</v>
      </c>
    </row>
    <row r="76" spans="1:3" ht="12.75">
      <c r="A76" s="1">
        <v>73</v>
      </c>
      <c r="B76" s="1">
        <v>2</v>
      </c>
      <c r="C76" s="1">
        <v>18.6</v>
      </c>
    </row>
    <row r="77" spans="1:3" ht="12.75">
      <c r="A77" s="1">
        <v>74</v>
      </c>
      <c r="B77" s="1">
        <v>2</v>
      </c>
      <c r="C77" s="1">
        <v>12.2</v>
      </c>
    </row>
    <row r="78" spans="1:3" ht="12.75">
      <c r="A78" s="1">
        <v>75</v>
      </c>
      <c r="B78" s="1">
        <v>2</v>
      </c>
      <c r="C78" s="1">
        <v>19.3</v>
      </c>
    </row>
    <row r="79" spans="1:3" ht="12.75">
      <c r="A79" s="1">
        <v>76</v>
      </c>
      <c r="B79" s="1">
        <v>2</v>
      </c>
      <c r="C79" s="1">
        <v>17.4</v>
      </c>
    </row>
    <row r="80" spans="1:4" ht="12.75">
      <c r="A80" s="1">
        <v>77</v>
      </c>
      <c r="B80" s="1">
        <v>2</v>
      </c>
      <c r="C80" s="1">
        <v>23.5</v>
      </c>
      <c r="D80" s="1">
        <v>18.4</v>
      </c>
    </row>
    <row r="81" spans="1:3" ht="12.75">
      <c r="A81" s="1">
        <v>78</v>
      </c>
      <c r="B81" s="1">
        <v>2</v>
      </c>
      <c r="C81" s="1">
        <v>18.2</v>
      </c>
    </row>
    <row r="82" spans="1:3" ht="12.75">
      <c r="A82" s="1">
        <v>79</v>
      </c>
      <c r="B82" s="1">
        <v>2</v>
      </c>
      <c r="C82" s="1">
        <v>15</v>
      </c>
    </row>
    <row r="83" spans="1:4" ht="12.75">
      <c r="A83" s="1">
        <v>80</v>
      </c>
      <c r="B83" s="1">
        <v>2</v>
      </c>
      <c r="C83" s="1">
        <v>6.7</v>
      </c>
      <c r="D83" s="1">
        <v>7.1</v>
      </c>
    </row>
    <row r="84" spans="1:3" ht="12.75">
      <c r="A84" s="1">
        <v>81</v>
      </c>
      <c r="B84" s="1">
        <v>2</v>
      </c>
      <c r="C84" s="1">
        <v>6.4</v>
      </c>
    </row>
    <row r="85" spans="1:3" ht="12.75">
      <c r="A85" s="1">
        <v>82</v>
      </c>
      <c r="B85" s="1">
        <v>2</v>
      </c>
      <c r="C85" s="1">
        <v>7.4</v>
      </c>
    </row>
    <row r="86" spans="1:3" ht="12.75">
      <c r="A86" s="1">
        <v>83</v>
      </c>
      <c r="B86" s="1">
        <v>2</v>
      </c>
      <c r="C86" s="1">
        <v>11.3</v>
      </c>
    </row>
    <row r="87" spans="1:3" ht="12.75">
      <c r="A87" s="1">
        <v>84</v>
      </c>
      <c r="B87" s="1">
        <v>2</v>
      </c>
      <c r="C87" s="1">
        <v>14.2</v>
      </c>
    </row>
    <row r="88" spans="1:3" ht="12.75">
      <c r="A88" s="1">
        <v>85</v>
      </c>
      <c r="B88" s="1">
        <v>2</v>
      </c>
      <c r="C88" s="1">
        <v>19.6</v>
      </c>
    </row>
    <row r="89" spans="1:3" ht="12.75">
      <c r="A89" s="1">
        <v>86</v>
      </c>
      <c r="B89" s="1">
        <v>2</v>
      </c>
      <c r="C89" s="1">
        <v>7.5</v>
      </c>
    </row>
    <row r="90" spans="1:3" ht="12.75">
      <c r="A90" s="1">
        <v>87</v>
      </c>
      <c r="B90" s="1">
        <v>2</v>
      </c>
      <c r="C90" s="1">
        <v>4.8</v>
      </c>
    </row>
    <row r="91" spans="1:3" ht="12.75">
      <c r="A91" s="1">
        <v>88</v>
      </c>
      <c r="B91" s="1">
        <v>4</v>
      </c>
      <c r="C91" s="1">
        <v>11.1</v>
      </c>
    </row>
    <row r="92" spans="1:3" ht="12.75">
      <c r="A92" s="1">
        <v>89</v>
      </c>
      <c r="B92" s="1">
        <v>2</v>
      </c>
      <c r="C92" s="1">
        <v>11.5</v>
      </c>
    </row>
    <row r="93" spans="1:3" ht="12.75">
      <c r="A93" s="1">
        <v>90</v>
      </c>
      <c r="B93" s="1">
        <v>2</v>
      </c>
      <c r="C93" s="1">
        <v>3.3</v>
      </c>
    </row>
    <row r="94" spans="1:3" ht="12.75">
      <c r="A94" s="1">
        <v>91</v>
      </c>
      <c r="B94" s="1">
        <v>2</v>
      </c>
      <c r="C94" s="1">
        <v>8</v>
      </c>
    </row>
    <row r="95" spans="1:4" ht="12.75">
      <c r="A95" s="1">
        <v>92</v>
      </c>
      <c r="B95" s="1">
        <v>2</v>
      </c>
      <c r="C95" s="1">
        <v>6.6</v>
      </c>
      <c r="D95" s="1">
        <v>6.9</v>
      </c>
    </row>
    <row r="96" spans="1:3" ht="12.75">
      <c r="A96" s="1">
        <v>93</v>
      </c>
      <c r="B96" s="1">
        <v>2</v>
      </c>
      <c r="C96" s="1">
        <v>12.6</v>
      </c>
    </row>
    <row r="97" spans="1:3" ht="12.75">
      <c r="A97" s="1">
        <v>94</v>
      </c>
      <c r="B97" s="1">
        <v>2</v>
      </c>
      <c r="C97" s="1">
        <v>20.4</v>
      </c>
    </row>
    <row r="98" spans="1:3" ht="12.75">
      <c r="A98" s="1">
        <v>95</v>
      </c>
      <c r="B98" s="1">
        <v>2</v>
      </c>
      <c r="C98" s="1">
        <v>5.3</v>
      </c>
    </row>
    <row r="99" spans="1:4" ht="12.75">
      <c r="A99" s="1">
        <v>96</v>
      </c>
      <c r="B99" s="1">
        <v>2</v>
      </c>
      <c r="C99" s="1">
        <v>15.6</v>
      </c>
      <c r="D99" s="1">
        <v>14.9</v>
      </c>
    </row>
    <row r="100" spans="1:3" ht="12.75">
      <c r="A100" s="1">
        <v>97</v>
      </c>
      <c r="B100" s="1">
        <v>2</v>
      </c>
      <c r="C100" s="1">
        <v>12.1</v>
      </c>
    </row>
    <row r="101" spans="1:3" ht="12.75">
      <c r="A101" s="1">
        <v>98</v>
      </c>
      <c r="B101" s="1">
        <v>4</v>
      </c>
      <c r="C101" s="1">
        <v>12.3</v>
      </c>
    </row>
    <row r="102" spans="1:3" ht="12.75">
      <c r="A102" s="1">
        <v>99</v>
      </c>
      <c r="B102" s="1">
        <v>2</v>
      </c>
      <c r="C102" s="1">
        <v>13.3</v>
      </c>
    </row>
    <row r="103" spans="1:5" ht="12.75">
      <c r="A103" s="1">
        <v>100</v>
      </c>
      <c r="E103" s="1" t="s">
        <v>26</v>
      </c>
    </row>
    <row r="104" spans="1:3" ht="12.75">
      <c r="A104" s="1">
        <v>101</v>
      </c>
      <c r="B104" s="1">
        <v>2</v>
      </c>
      <c r="C104" s="1">
        <v>3</v>
      </c>
    </row>
    <row r="105" spans="1:3" ht="12.75">
      <c r="A105" s="1">
        <v>102</v>
      </c>
      <c r="B105" s="1">
        <v>2</v>
      </c>
      <c r="C105" s="1">
        <v>18</v>
      </c>
    </row>
    <row r="106" spans="1:5" ht="12.75">
      <c r="A106" s="1">
        <v>103</v>
      </c>
      <c r="B106" s="1">
        <v>2</v>
      </c>
      <c r="C106" s="1">
        <v>3.2</v>
      </c>
      <c r="E106" s="1" t="s">
        <v>25</v>
      </c>
    </row>
    <row r="107" spans="1:3" ht="12.75">
      <c r="A107" s="1">
        <v>104</v>
      </c>
      <c r="B107" s="1">
        <v>2</v>
      </c>
      <c r="C107" s="1">
        <v>15</v>
      </c>
    </row>
    <row r="108" spans="1:3" ht="12.75">
      <c r="A108" s="1">
        <v>105</v>
      </c>
      <c r="B108" s="1">
        <v>2</v>
      </c>
      <c r="C108" s="1">
        <v>12.9</v>
      </c>
    </row>
    <row r="109" spans="1:3" ht="12.75">
      <c r="A109" s="1">
        <v>106</v>
      </c>
      <c r="B109" s="1">
        <v>2</v>
      </c>
      <c r="C109" s="1">
        <v>10.7</v>
      </c>
    </row>
    <row r="110" spans="1:3" ht="12.75">
      <c r="A110" s="1">
        <v>107</v>
      </c>
      <c r="B110" s="1">
        <v>2</v>
      </c>
      <c r="C110" s="1">
        <v>9.2</v>
      </c>
    </row>
    <row r="111" spans="1:3" ht="12.75">
      <c r="A111" s="1">
        <v>108</v>
      </c>
      <c r="B111" s="1">
        <v>4</v>
      </c>
      <c r="C111" s="1">
        <v>17</v>
      </c>
    </row>
    <row r="112" spans="1:5" ht="12.75">
      <c r="A112" s="1">
        <v>109</v>
      </c>
      <c r="E112" s="1" t="s">
        <v>34</v>
      </c>
    </row>
    <row r="113" spans="1:3" ht="12.75">
      <c r="A113" s="1">
        <v>110</v>
      </c>
      <c r="B113" s="1">
        <v>2</v>
      </c>
      <c r="C113" s="1">
        <v>17.9</v>
      </c>
    </row>
    <row r="114" spans="1:3" ht="12.75">
      <c r="A114" s="1">
        <v>111</v>
      </c>
      <c r="B114" s="1">
        <v>2</v>
      </c>
      <c r="C114" s="1">
        <v>18.9</v>
      </c>
    </row>
    <row r="115" spans="1:3" ht="12.75">
      <c r="A115" s="1">
        <v>112</v>
      </c>
      <c r="B115" s="1">
        <v>4</v>
      </c>
      <c r="C115" s="1">
        <v>23.2</v>
      </c>
    </row>
    <row r="116" spans="1:3" ht="12.75">
      <c r="A116" s="1">
        <v>113</v>
      </c>
      <c r="B116" s="1">
        <v>2</v>
      </c>
      <c r="C116" s="1">
        <v>16.2</v>
      </c>
    </row>
    <row r="117" spans="1:4" ht="12.75">
      <c r="A117" s="1">
        <v>114</v>
      </c>
      <c r="B117" s="1">
        <v>2</v>
      </c>
      <c r="C117" s="1">
        <v>15.6</v>
      </c>
      <c r="D117" s="1">
        <v>15.2</v>
      </c>
    </row>
    <row r="118" spans="1:5" ht="12.75">
      <c r="A118" s="1">
        <v>115</v>
      </c>
      <c r="E118" s="1" t="s">
        <v>26</v>
      </c>
    </row>
    <row r="119" spans="1:4" ht="12.75">
      <c r="A119" s="1">
        <v>116</v>
      </c>
      <c r="B119" s="1">
        <v>2</v>
      </c>
      <c r="C119" s="1">
        <v>13.3</v>
      </c>
      <c r="D119" s="1">
        <v>14.4</v>
      </c>
    </row>
    <row r="120" spans="1:3" ht="12.75">
      <c r="A120" s="1">
        <v>117</v>
      </c>
      <c r="B120" s="1">
        <v>2</v>
      </c>
      <c r="C120" s="1">
        <v>7.8</v>
      </c>
    </row>
    <row r="121" spans="1:3" ht="12.75">
      <c r="A121" s="1">
        <v>118</v>
      </c>
      <c r="B121" s="1">
        <v>2</v>
      </c>
      <c r="C121" s="1">
        <v>6</v>
      </c>
    </row>
    <row r="122" spans="1:3" ht="12.75">
      <c r="A122" s="1">
        <v>119</v>
      </c>
      <c r="B122" s="1">
        <v>2</v>
      </c>
      <c r="C122" s="1">
        <v>13.3</v>
      </c>
    </row>
    <row r="123" spans="1:3" ht="12.75">
      <c r="A123" s="1">
        <v>120</v>
      </c>
      <c r="B123" s="1">
        <v>2</v>
      </c>
      <c r="C123" s="1">
        <v>14.2</v>
      </c>
    </row>
    <row r="124" spans="1:3" ht="12.75">
      <c r="A124" s="1">
        <v>121</v>
      </c>
      <c r="B124" s="1">
        <v>2</v>
      </c>
      <c r="C124" s="1">
        <v>20.3</v>
      </c>
    </row>
    <row r="125" spans="1:4" ht="12.75">
      <c r="A125" s="1">
        <v>122</v>
      </c>
      <c r="B125" s="1">
        <v>2</v>
      </c>
      <c r="C125" s="1">
        <v>5.1</v>
      </c>
      <c r="D125" s="1">
        <v>5.5</v>
      </c>
    </row>
    <row r="126" spans="1:3" ht="12.75">
      <c r="A126" s="1">
        <v>123</v>
      </c>
      <c r="B126" s="1">
        <v>2</v>
      </c>
      <c r="C126" s="1">
        <v>12</v>
      </c>
    </row>
    <row r="127" spans="1:3" ht="12.75">
      <c r="A127" s="1">
        <v>124</v>
      </c>
      <c r="B127" s="1">
        <v>2</v>
      </c>
      <c r="C127" s="1">
        <v>7.7</v>
      </c>
    </row>
    <row r="128" spans="1:3" ht="12.75">
      <c r="A128" s="1">
        <v>125</v>
      </c>
      <c r="B128" s="1">
        <v>2</v>
      </c>
      <c r="C128" s="1">
        <v>20.2</v>
      </c>
    </row>
    <row r="129" spans="1:3" ht="12.75">
      <c r="A129" s="1">
        <v>126</v>
      </c>
      <c r="B129" s="1">
        <v>2</v>
      </c>
      <c r="C129" s="1">
        <v>11.9</v>
      </c>
    </row>
    <row r="130" spans="1:3" ht="12.75">
      <c r="A130" s="1">
        <v>127</v>
      </c>
      <c r="B130" s="1">
        <v>4</v>
      </c>
      <c r="C130" s="1">
        <v>21</v>
      </c>
    </row>
    <row r="131" spans="1:3" ht="12.75">
      <c r="A131" s="1">
        <v>128</v>
      </c>
      <c r="B131" s="1">
        <v>2</v>
      </c>
      <c r="C131" s="1">
        <v>12</v>
      </c>
    </row>
    <row r="132" spans="1:3" ht="12.75">
      <c r="A132" s="1">
        <v>129</v>
      </c>
      <c r="B132" s="1">
        <v>2</v>
      </c>
      <c r="C132" s="1">
        <v>7.9</v>
      </c>
    </row>
    <row r="133" spans="1:3" ht="12.75">
      <c r="A133" s="1">
        <v>130</v>
      </c>
      <c r="B133" s="1">
        <v>2</v>
      </c>
      <c r="C133" s="1">
        <v>18.5</v>
      </c>
    </row>
    <row r="134" spans="1:3" ht="12.75">
      <c r="A134" s="1">
        <v>131</v>
      </c>
      <c r="B134" s="1">
        <v>2</v>
      </c>
      <c r="C134" s="1">
        <v>3.2</v>
      </c>
    </row>
    <row r="135" spans="1:3" ht="12.75">
      <c r="A135" s="1">
        <v>132</v>
      </c>
      <c r="B135" s="1">
        <v>2</v>
      </c>
      <c r="C135" s="1">
        <v>7.8</v>
      </c>
    </row>
    <row r="136" spans="1:3" ht="12.75">
      <c r="A136" s="1">
        <v>133</v>
      </c>
      <c r="B136" s="1">
        <v>2</v>
      </c>
      <c r="C136" s="1">
        <v>13.3</v>
      </c>
    </row>
    <row r="137" spans="1:3" ht="12.75">
      <c r="A137" s="1">
        <v>134</v>
      </c>
      <c r="B137" s="1">
        <v>18</v>
      </c>
      <c r="C137" s="1">
        <v>3.2</v>
      </c>
    </row>
    <row r="138" spans="1:3" ht="12.75">
      <c r="A138" s="1">
        <v>135</v>
      </c>
      <c r="B138" s="1">
        <v>2</v>
      </c>
      <c r="C138" s="1">
        <v>20</v>
      </c>
    </row>
    <row r="139" spans="1:3" ht="12.75">
      <c r="A139" s="1">
        <v>136</v>
      </c>
      <c r="B139" s="1">
        <v>2</v>
      </c>
      <c r="C139" s="1">
        <v>14.7</v>
      </c>
    </row>
    <row r="140" spans="1:4" ht="12.75">
      <c r="A140" s="1">
        <v>137</v>
      </c>
      <c r="B140" s="1">
        <v>2</v>
      </c>
      <c r="C140" s="1">
        <v>15.9</v>
      </c>
      <c r="D140" s="1">
        <v>16.9</v>
      </c>
    </row>
    <row r="141" spans="1:4" ht="12.75">
      <c r="A141" s="1">
        <v>138</v>
      </c>
      <c r="B141" s="1">
        <v>2</v>
      </c>
      <c r="C141" s="1">
        <v>8.5</v>
      </c>
      <c r="D141" s="1">
        <v>7.2</v>
      </c>
    </row>
    <row r="142" spans="1:3" ht="12.75">
      <c r="A142" s="1">
        <v>139</v>
      </c>
      <c r="B142" s="1">
        <v>4</v>
      </c>
      <c r="C142" s="1">
        <v>14.7</v>
      </c>
    </row>
    <row r="143" spans="1:5" ht="12.75">
      <c r="A143" s="1">
        <v>140</v>
      </c>
      <c r="E143" s="1" t="s">
        <v>34</v>
      </c>
    </row>
    <row r="144" spans="1:3" ht="12.75">
      <c r="A144" s="1">
        <v>141</v>
      </c>
      <c r="B144" s="1">
        <v>18</v>
      </c>
      <c r="C144" s="1">
        <v>3.5</v>
      </c>
    </row>
    <row r="145" spans="1:3" ht="12.75">
      <c r="A145" s="1">
        <v>142</v>
      </c>
      <c r="B145" s="1">
        <v>4</v>
      </c>
      <c r="C145" s="1">
        <v>19</v>
      </c>
    </row>
    <row r="146" spans="1:5" ht="12.75">
      <c r="A146" s="1">
        <v>143</v>
      </c>
      <c r="B146" s="1">
        <v>4</v>
      </c>
      <c r="C146" s="1">
        <v>2.9</v>
      </c>
      <c r="E146" s="1" t="s">
        <v>25</v>
      </c>
    </row>
    <row r="147" spans="1:3" ht="12.75">
      <c r="A147" s="1">
        <v>144</v>
      </c>
      <c r="B147" s="1">
        <v>2</v>
      </c>
      <c r="C147" s="1">
        <v>15.3</v>
      </c>
    </row>
    <row r="148" spans="1:3" ht="12.75">
      <c r="A148" s="1">
        <v>145</v>
      </c>
      <c r="B148" s="1">
        <v>4</v>
      </c>
      <c r="C148" s="1">
        <v>16.7</v>
      </c>
    </row>
    <row r="149" spans="1:3" ht="12.75">
      <c r="A149" s="1">
        <v>146</v>
      </c>
      <c r="B149" s="1">
        <v>4</v>
      </c>
      <c r="C149" s="1">
        <v>14.8</v>
      </c>
    </row>
    <row r="150" spans="1:3" ht="12.75">
      <c r="A150" s="1">
        <v>147</v>
      </c>
      <c r="B150" s="1">
        <v>4</v>
      </c>
      <c r="C150" s="1">
        <v>19.7</v>
      </c>
    </row>
    <row r="151" spans="1:3" ht="12.75">
      <c r="A151" s="1">
        <v>148</v>
      </c>
      <c r="B151" s="1">
        <v>2</v>
      </c>
      <c r="C151" s="1">
        <v>6.7</v>
      </c>
    </row>
    <row r="152" spans="1:3" ht="12.75">
      <c r="A152" s="1">
        <v>149</v>
      </c>
      <c r="B152" s="1">
        <v>18</v>
      </c>
      <c r="C152" s="1">
        <v>6.5</v>
      </c>
    </row>
    <row r="153" spans="1:3" ht="12.75">
      <c r="A153" s="1">
        <v>150</v>
      </c>
      <c r="B153" s="1">
        <v>2</v>
      </c>
      <c r="C153" s="1">
        <v>20.4</v>
      </c>
    </row>
    <row r="154" spans="1:3" ht="12.75">
      <c r="A154" s="1">
        <v>151</v>
      </c>
      <c r="B154" s="1">
        <v>2</v>
      </c>
      <c r="C154" s="1">
        <v>6</v>
      </c>
    </row>
    <row r="155" spans="1:3" ht="12.75">
      <c r="A155" s="1">
        <v>152</v>
      </c>
      <c r="B155" s="1">
        <v>2</v>
      </c>
      <c r="C155" s="1">
        <v>11.3</v>
      </c>
    </row>
    <row r="156" spans="1:3" ht="12.75">
      <c r="A156" s="1">
        <v>153</v>
      </c>
      <c r="B156" s="1">
        <v>2</v>
      </c>
      <c r="C156" s="1">
        <v>6.6</v>
      </c>
    </row>
    <row r="157" spans="1:3" ht="12.75">
      <c r="A157" s="1">
        <v>154</v>
      </c>
      <c r="B157" s="1">
        <v>2</v>
      </c>
      <c r="C157" s="1">
        <v>3.1</v>
      </c>
    </row>
    <row r="158" spans="1:3" ht="12.75">
      <c r="A158" s="1">
        <v>155</v>
      </c>
      <c r="B158" s="1">
        <v>2</v>
      </c>
      <c r="C158" s="1">
        <v>4.3</v>
      </c>
    </row>
    <row r="159" spans="1:3" ht="12.75">
      <c r="A159" s="1">
        <v>156</v>
      </c>
      <c r="B159" s="1">
        <v>2</v>
      </c>
      <c r="C159" s="1">
        <v>21.5</v>
      </c>
    </row>
    <row r="160" spans="1:3" ht="12.75">
      <c r="A160" s="1">
        <v>157</v>
      </c>
      <c r="B160" s="1">
        <v>18</v>
      </c>
      <c r="C160" s="1">
        <v>3.2</v>
      </c>
    </row>
    <row r="161" spans="1:3" ht="12.75">
      <c r="A161" s="1">
        <v>158</v>
      </c>
      <c r="B161" s="1">
        <v>2</v>
      </c>
      <c r="C161" s="1">
        <v>6.7</v>
      </c>
    </row>
    <row r="162" spans="1:3" ht="12.75">
      <c r="A162" s="1">
        <v>159</v>
      </c>
      <c r="B162" s="1">
        <v>2</v>
      </c>
      <c r="C162" s="1">
        <v>15.8</v>
      </c>
    </row>
    <row r="163" spans="1:3" ht="12.75">
      <c r="A163" s="1">
        <v>160</v>
      </c>
      <c r="B163" s="1">
        <v>2</v>
      </c>
      <c r="C163" s="1">
        <v>13.7</v>
      </c>
    </row>
    <row r="164" spans="1:4" ht="12.75">
      <c r="A164" s="1">
        <v>161</v>
      </c>
      <c r="B164" s="1">
        <v>2</v>
      </c>
      <c r="C164" s="1">
        <v>19.6</v>
      </c>
      <c r="D164" s="1">
        <v>18.9</v>
      </c>
    </row>
    <row r="165" spans="1:3" ht="12.75">
      <c r="A165" s="1">
        <v>162</v>
      </c>
      <c r="B165" s="1">
        <v>4</v>
      </c>
      <c r="C165" s="1">
        <v>17.9</v>
      </c>
    </row>
    <row r="166" spans="1:5" ht="12.75">
      <c r="A166" s="1">
        <v>163</v>
      </c>
      <c r="B166" s="1">
        <v>4</v>
      </c>
      <c r="C166" s="1">
        <v>3</v>
      </c>
      <c r="E166" s="1" t="s">
        <v>25</v>
      </c>
    </row>
    <row r="167" spans="1:3" ht="12.75">
      <c r="A167" s="1">
        <v>164</v>
      </c>
      <c r="B167" s="1">
        <v>2</v>
      </c>
      <c r="C167" s="1">
        <v>8</v>
      </c>
    </row>
    <row r="168" spans="1:3" ht="12.75">
      <c r="A168" s="1">
        <v>165</v>
      </c>
      <c r="B168" s="1">
        <v>2</v>
      </c>
      <c r="C168" s="1">
        <v>5.9</v>
      </c>
    </row>
    <row r="169" spans="1:5" ht="12.75">
      <c r="A169" s="1">
        <v>166</v>
      </c>
      <c r="E169" s="1" t="s">
        <v>26</v>
      </c>
    </row>
    <row r="170" spans="1:5" ht="12.75">
      <c r="A170" s="1">
        <v>167</v>
      </c>
      <c r="E170" s="1" t="s">
        <v>26</v>
      </c>
    </row>
    <row r="171" spans="1:4" ht="12.75">
      <c r="A171" s="1">
        <v>168</v>
      </c>
      <c r="B171" s="1">
        <v>2</v>
      </c>
      <c r="C171" s="1">
        <v>17.2</v>
      </c>
      <c r="D171" s="1">
        <v>15.9</v>
      </c>
    </row>
    <row r="172" spans="1:3" ht="12.75">
      <c r="A172" s="1">
        <v>169</v>
      </c>
      <c r="B172" s="1">
        <v>2</v>
      </c>
      <c r="C172" s="1">
        <v>6.2</v>
      </c>
    </row>
    <row r="173" spans="1:3" ht="12.75">
      <c r="A173" s="1">
        <v>170</v>
      </c>
      <c r="B173" s="1">
        <v>2</v>
      </c>
      <c r="C173" s="1">
        <v>10.7</v>
      </c>
    </row>
    <row r="174" spans="1:3" ht="12.75">
      <c r="A174" s="1">
        <v>171</v>
      </c>
      <c r="B174" s="1">
        <v>2</v>
      </c>
      <c r="C174" s="1">
        <v>6</v>
      </c>
    </row>
    <row r="175" spans="1:3" ht="12.75">
      <c r="A175" s="1">
        <v>172</v>
      </c>
      <c r="B175" s="1">
        <v>2</v>
      </c>
      <c r="C175" s="1">
        <v>17.9</v>
      </c>
    </row>
    <row r="176" spans="1:4" ht="12.75">
      <c r="A176" s="1">
        <v>173</v>
      </c>
      <c r="B176" s="1">
        <v>2</v>
      </c>
      <c r="C176" s="1">
        <v>3</v>
      </c>
      <c r="D176" s="1">
        <v>3.2</v>
      </c>
    </row>
    <row r="177" spans="1:3" ht="12.75">
      <c r="A177" s="1">
        <v>174</v>
      </c>
      <c r="B177" s="1">
        <v>2</v>
      </c>
      <c r="C177" s="1">
        <v>9.1</v>
      </c>
    </row>
    <row r="178" spans="1:5" ht="12.75">
      <c r="A178" s="1">
        <v>175</v>
      </c>
      <c r="B178" s="1">
        <v>4</v>
      </c>
      <c r="C178" s="1">
        <v>21</v>
      </c>
      <c r="E178" s="1" t="s">
        <v>27</v>
      </c>
    </row>
    <row r="179" spans="1:5" ht="12.75">
      <c r="A179" s="1">
        <v>176</v>
      </c>
      <c r="B179" s="1">
        <v>4</v>
      </c>
      <c r="C179" s="1">
        <v>3</v>
      </c>
      <c r="E179" s="1" t="s">
        <v>28</v>
      </c>
    </row>
    <row r="180" spans="1:3" ht="12.75">
      <c r="A180" s="1">
        <v>177</v>
      </c>
      <c r="B180" s="1">
        <v>2</v>
      </c>
      <c r="C180" s="1">
        <v>5</v>
      </c>
    </row>
    <row r="181" spans="1:3" ht="12.75">
      <c r="A181" s="1">
        <v>178</v>
      </c>
      <c r="B181" s="1">
        <v>4</v>
      </c>
      <c r="C181" s="1">
        <v>19.4</v>
      </c>
    </row>
    <row r="182" spans="1:3" ht="12.75">
      <c r="A182" s="1">
        <v>179</v>
      </c>
      <c r="B182" s="1">
        <v>2</v>
      </c>
      <c r="C182" s="1">
        <v>5.4</v>
      </c>
    </row>
    <row r="183" spans="1:3" ht="12.75">
      <c r="A183" s="1">
        <v>180</v>
      </c>
      <c r="B183" s="1">
        <v>2</v>
      </c>
      <c r="C183" s="1">
        <v>12.5</v>
      </c>
    </row>
    <row r="184" spans="1:5" ht="12.75">
      <c r="A184" s="1">
        <v>181</v>
      </c>
      <c r="E184" s="1" t="s">
        <v>26</v>
      </c>
    </row>
    <row r="185" spans="1:3" ht="12.75">
      <c r="A185" s="1">
        <v>182</v>
      </c>
      <c r="B185" s="1">
        <v>20</v>
      </c>
      <c r="C185" s="1">
        <v>8.1</v>
      </c>
    </row>
    <row r="186" spans="1:3" ht="12.75">
      <c r="A186" s="1">
        <v>183</v>
      </c>
      <c r="B186" s="1">
        <v>20</v>
      </c>
      <c r="C186" s="1">
        <v>10.5</v>
      </c>
    </row>
    <row r="187" spans="1:3" ht="12.75">
      <c r="A187" s="1">
        <v>184</v>
      </c>
      <c r="B187" s="1">
        <v>20</v>
      </c>
      <c r="C187" s="1">
        <v>11.4</v>
      </c>
    </row>
    <row r="188" spans="1:5" ht="12.75">
      <c r="A188" s="1">
        <v>185</v>
      </c>
      <c r="E188" s="1" t="s">
        <v>26</v>
      </c>
    </row>
    <row r="189" spans="1:3" ht="12.75">
      <c r="A189" s="1">
        <v>186</v>
      </c>
      <c r="B189" s="1">
        <v>2</v>
      </c>
      <c r="C189" s="1">
        <v>11.1</v>
      </c>
    </row>
    <row r="190" spans="1:3" ht="12.75">
      <c r="A190" s="1">
        <v>187</v>
      </c>
      <c r="B190" s="1">
        <v>2</v>
      </c>
      <c r="C190" s="1">
        <v>4.6</v>
      </c>
    </row>
    <row r="191" spans="1:5" ht="12.75">
      <c r="A191" s="1">
        <v>188</v>
      </c>
      <c r="E191" s="1" t="s">
        <v>26</v>
      </c>
    </row>
    <row r="192" spans="1:3" ht="12.75">
      <c r="A192" s="1">
        <v>189</v>
      </c>
      <c r="B192" s="1">
        <v>2</v>
      </c>
      <c r="C192" s="1">
        <v>13.8</v>
      </c>
    </row>
    <row r="193" spans="1:3" ht="12.75">
      <c r="A193" s="1">
        <v>190</v>
      </c>
      <c r="B193" s="1">
        <v>4</v>
      </c>
      <c r="C193" s="1">
        <v>15.2</v>
      </c>
    </row>
    <row r="194" spans="1:3" ht="12.75">
      <c r="A194" s="1">
        <v>191</v>
      </c>
      <c r="B194" s="1">
        <v>2</v>
      </c>
      <c r="C194" s="1">
        <v>21.7</v>
      </c>
    </row>
    <row r="195" spans="1:3" ht="12.75">
      <c r="A195" s="1">
        <v>192</v>
      </c>
      <c r="B195" s="1">
        <v>2</v>
      </c>
      <c r="C195" s="1">
        <v>13.6</v>
      </c>
    </row>
    <row r="196" spans="1:3" ht="12.75">
      <c r="A196" s="1">
        <v>193</v>
      </c>
      <c r="B196" s="1">
        <v>2</v>
      </c>
      <c r="C196" s="1">
        <v>14.2</v>
      </c>
    </row>
    <row r="197" spans="1:3" ht="12.75">
      <c r="A197" s="1">
        <v>194</v>
      </c>
      <c r="B197" s="1">
        <v>2</v>
      </c>
      <c r="C197" s="1">
        <v>16.7</v>
      </c>
    </row>
    <row r="198" spans="1:3" ht="12.75">
      <c r="A198" s="1">
        <v>195</v>
      </c>
      <c r="B198" s="1">
        <v>2</v>
      </c>
      <c r="C198" s="1">
        <v>16</v>
      </c>
    </row>
    <row r="199" spans="1:4" ht="12.75">
      <c r="A199" s="1">
        <v>196</v>
      </c>
      <c r="B199" s="1">
        <v>2</v>
      </c>
      <c r="C199" s="1">
        <v>24</v>
      </c>
      <c r="D199" s="1">
        <v>19.8</v>
      </c>
    </row>
    <row r="200" spans="1:3" ht="12.75">
      <c r="A200" s="1">
        <v>197</v>
      </c>
      <c r="B200" s="1">
        <v>2</v>
      </c>
      <c r="C200" s="1">
        <v>16.3</v>
      </c>
    </row>
    <row r="201" spans="1:3" ht="12.75">
      <c r="A201" s="1">
        <v>198</v>
      </c>
      <c r="B201" s="1">
        <v>2</v>
      </c>
      <c r="C201" s="1">
        <v>21.7</v>
      </c>
    </row>
    <row r="202" spans="1:3" ht="12.75">
      <c r="A202" s="1">
        <v>199</v>
      </c>
      <c r="B202" s="1">
        <v>2</v>
      </c>
      <c r="C202" s="1">
        <v>20.4</v>
      </c>
    </row>
    <row r="203" spans="1:3" ht="12.75">
      <c r="A203" s="1">
        <v>200</v>
      </c>
      <c r="B203" s="1">
        <v>2</v>
      </c>
      <c r="C203" s="1">
        <v>14.5</v>
      </c>
    </row>
    <row r="204" spans="1:3" ht="12.75">
      <c r="A204" s="1">
        <v>201</v>
      </c>
      <c r="B204" s="1">
        <v>2</v>
      </c>
      <c r="C204" s="1">
        <v>13.2</v>
      </c>
    </row>
    <row r="205" spans="1:3" ht="12.75">
      <c r="A205" s="1">
        <v>202</v>
      </c>
      <c r="B205" s="1">
        <v>2</v>
      </c>
      <c r="C205" s="1">
        <v>5.7</v>
      </c>
    </row>
    <row r="206" spans="1:3" ht="12.75">
      <c r="A206" s="1">
        <v>203</v>
      </c>
      <c r="B206" s="1">
        <v>2</v>
      </c>
      <c r="C206" s="1">
        <v>13</v>
      </c>
    </row>
    <row r="207" spans="1:3" ht="12.75">
      <c r="A207" s="1">
        <v>204</v>
      </c>
      <c r="B207" s="1">
        <v>2</v>
      </c>
      <c r="C207" s="1">
        <v>8</v>
      </c>
    </row>
    <row r="208" spans="1:3" ht="12.75">
      <c r="A208" s="1">
        <v>205</v>
      </c>
      <c r="B208" s="1">
        <v>2</v>
      </c>
      <c r="C208" s="1">
        <v>19.3</v>
      </c>
    </row>
    <row r="209" spans="1:3" ht="12.75">
      <c r="A209" s="1">
        <v>206</v>
      </c>
      <c r="B209" s="1">
        <v>2</v>
      </c>
      <c r="C209" s="1">
        <v>27.5</v>
      </c>
    </row>
    <row r="210" spans="1:5" ht="12.75">
      <c r="A210" s="1">
        <v>207</v>
      </c>
      <c r="B210" s="1">
        <v>2</v>
      </c>
      <c r="C210" s="1">
        <v>11.6</v>
      </c>
      <c r="E210" s="1" t="s">
        <v>29</v>
      </c>
    </row>
    <row r="211" spans="1:3" ht="12.75">
      <c r="A211" s="1">
        <v>208</v>
      </c>
      <c r="B211" s="1">
        <v>2</v>
      </c>
      <c r="C211" s="1">
        <v>4.2</v>
      </c>
    </row>
    <row r="212" spans="1:3" ht="12.75">
      <c r="A212" s="1">
        <v>209</v>
      </c>
      <c r="B212" s="1">
        <v>2</v>
      </c>
      <c r="C212" s="1">
        <v>11</v>
      </c>
    </row>
    <row r="213" spans="1:4" ht="12.75">
      <c r="A213" s="1">
        <v>210</v>
      </c>
      <c r="B213" s="1">
        <v>2</v>
      </c>
      <c r="C213" s="1">
        <v>16.1</v>
      </c>
      <c r="D213" s="1">
        <v>16.9</v>
      </c>
    </row>
    <row r="214" spans="1:3" ht="12.75">
      <c r="A214" s="1">
        <v>211</v>
      </c>
      <c r="B214" s="1">
        <v>2</v>
      </c>
      <c r="C214" s="1">
        <v>17.4</v>
      </c>
    </row>
    <row r="215" spans="1:4" ht="12.75">
      <c r="A215" s="1">
        <v>212</v>
      </c>
      <c r="B215" s="1">
        <v>2</v>
      </c>
      <c r="C215" s="1">
        <v>12.4</v>
      </c>
      <c r="D215" s="1">
        <v>14.4</v>
      </c>
    </row>
    <row r="216" spans="1:3" ht="12.75">
      <c r="A216" s="1">
        <v>213</v>
      </c>
      <c r="B216" s="1">
        <v>2</v>
      </c>
      <c r="C216" s="1">
        <v>8.6</v>
      </c>
    </row>
    <row r="217" spans="1:3" ht="12.75">
      <c r="A217" s="1">
        <v>214</v>
      </c>
      <c r="B217" s="1">
        <v>2</v>
      </c>
      <c r="C217" s="1">
        <v>21.2</v>
      </c>
    </row>
    <row r="218" spans="1:3" ht="12.75">
      <c r="A218" s="1">
        <v>215</v>
      </c>
      <c r="B218" s="1">
        <v>2</v>
      </c>
      <c r="C218" s="1">
        <v>23.5</v>
      </c>
    </row>
    <row r="219" spans="1:3" ht="12.75">
      <c r="A219" s="1">
        <v>216</v>
      </c>
      <c r="B219" s="1">
        <v>18</v>
      </c>
      <c r="C219" s="1">
        <v>3.5</v>
      </c>
    </row>
    <row r="220" spans="1:3" ht="12.75">
      <c r="A220" s="1">
        <v>217</v>
      </c>
      <c r="B220" s="1">
        <v>2</v>
      </c>
      <c r="C220" s="1">
        <v>20.1</v>
      </c>
    </row>
    <row r="221" spans="1:4" ht="12.75">
      <c r="A221" s="1">
        <v>218</v>
      </c>
      <c r="B221" s="1">
        <v>2</v>
      </c>
      <c r="C221" s="1">
        <v>21.8</v>
      </c>
      <c r="D221" s="1">
        <v>18.3</v>
      </c>
    </row>
    <row r="222" spans="1:3" ht="12.75">
      <c r="A222" s="1">
        <v>219</v>
      </c>
      <c r="B222" s="1">
        <v>2</v>
      </c>
      <c r="C222" s="1">
        <v>10.2</v>
      </c>
    </row>
    <row r="223" spans="1:3" ht="12.75">
      <c r="A223" s="1">
        <v>220</v>
      </c>
      <c r="B223" s="1">
        <v>2</v>
      </c>
      <c r="C223" s="1">
        <v>19.9</v>
      </c>
    </row>
    <row r="224" spans="1:3" ht="12.75">
      <c r="A224" s="1">
        <v>221</v>
      </c>
      <c r="B224" s="1">
        <v>18</v>
      </c>
      <c r="C224" s="1">
        <v>9.5</v>
      </c>
    </row>
    <row r="225" spans="1:3" ht="12.75">
      <c r="A225" s="1">
        <v>222</v>
      </c>
      <c r="B225" s="1">
        <v>18</v>
      </c>
      <c r="C225" s="1">
        <v>3.2</v>
      </c>
    </row>
    <row r="226" spans="1:3" ht="12.75">
      <c r="A226" s="1">
        <v>223</v>
      </c>
      <c r="B226" s="1">
        <v>2</v>
      </c>
      <c r="C226" s="1">
        <v>5.2</v>
      </c>
    </row>
    <row r="227" spans="1:3" ht="12.75">
      <c r="A227" s="1">
        <v>224</v>
      </c>
      <c r="B227" s="1">
        <v>2</v>
      </c>
      <c r="C227" s="1">
        <v>10.7</v>
      </c>
    </row>
    <row r="228" spans="1:3" ht="12.75">
      <c r="A228" s="1">
        <v>225</v>
      </c>
      <c r="B228" s="1">
        <v>2</v>
      </c>
      <c r="C228" s="1">
        <v>8.3</v>
      </c>
    </row>
    <row r="229" spans="1:3" ht="12.75">
      <c r="A229" s="1">
        <v>226</v>
      </c>
      <c r="B229" s="1">
        <v>2</v>
      </c>
      <c r="C229" s="1">
        <v>12.8</v>
      </c>
    </row>
    <row r="230" spans="1:3" ht="12.75">
      <c r="A230" s="1">
        <v>227</v>
      </c>
      <c r="B230" s="1">
        <v>18</v>
      </c>
      <c r="C230" s="1">
        <v>4</v>
      </c>
    </row>
    <row r="231" spans="1:3" ht="12.75">
      <c r="A231" s="1">
        <v>228</v>
      </c>
      <c r="B231" s="1">
        <v>2</v>
      </c>
      <c r="C231" s="1">
        <v>7.7</v>
      </c>
    </row>
    <row r="232" spans="1:3" ht="12.75">
      <c r="A232" s="1">
        <v>229</v>
      </c>
      <c r="B232" s="1">
        <v>2</v>
      </c>
      <c r="C232" s="1">
        <v>3.9</v>
      </c>
    </row>
    <row r="233" spans="1:4" ht="12.75">
      <c r="A233" s="1">
        <v>230</v>
      </c>
      <c r="B233" s="1">
        <v>2</v>
      </c>
      <c r="C233" s="1">
        <v>5.5</v>
      </c>
      <c r="D233" s="1">
        <v>6.2</v>
      </c>
    </row>
    <row r="234" spans="1:3" ht="12.75">
      <c r="A234" s="1">
        <v>231</v>
      </c>
      <c r="B234" s="1">
        <v>2</v>
      </c>
      <c r="C234" s="1">
        <v>5.3</v>
      </c>
    </row>
    <row r="235" spans="1:3" ht="12.75">
      <c r="A235" s="1">
        <v>232</v>
      </c>
      <c r="B235" s="1">
        <v>2</v>
      </c>
      <c r="C235" s="1">
        <v>16.4</v>
      </c>
    </row>
    <row r="236" spans="1:3" ht="12.75">
      <c r="A236" s="1">
        <v>233</v>
      </c>
      <c r="B236" s="1">
        <v>2</v>
      </c>
      <c r="C236" s="1">
        <v>24.9</v>
      </c>
    </row>
    <row r="237" spans="1:3" ht="12.75">
      <c r="A237" s="1">
        <v>234</v>
      </c>
      <c r="B237" s="1">
        <v>18</v>
      </c>
      <c r="C237" s="1">
        <v>3.5</v>
      </c>
    </row>
    <row r="238" spans="1:3" ht="12.75">
      <c r="A238" s="1">
        <v>235</v>
      </c>
      <c r="B238" s="1">
        <v>2</v>
      </c>
      <c r="C238" s="1">
        <v>9.2</v>
      </c>
    </row>
    <row r="239" spans="1:3" ht="12.75">
      <c r="A239" s="1">
        <v>236</v>
      </c>
      <c r="B239" s="1">
        <v>2</v>
      </c>
      <c r="C239" s="1">
        <v>13.4</v>
      </c>
    </row>
    <row r="240" spans="1:5" ht="12.75">
      <c r="A240" s="1">
        <v>237</v>
      </c>
      <c r="B240" s="1">
        <v>4</v>
      </c>
      <c r="C240" s="1">
        <v>2.5</v>
      </c>
      <c r="E240" s="1" t="s">
        <v>25</v>
      </c>
    </row>
    <row r="241" spans="1:3" ht="12.75">
      <c r="A241" s="1">
        <v>238</v>
      </c>
      <c r="B241" s="1">
        <v>2</v>
      </c>
      <c r="C241" s="1">
        <v>17.1</v>
      </c>
    </row>
    <row r="242" spans="1:3" ht="12.75">
      <c r="A242" s="1">
        <v>239</v>
      </c>
      <c r="B242" s="1">
        <v>2</v>
      </c>
      <c r="C242" s="1">
        <v>14.7</v>
      </c>
    </row>
    <row r="243" spans="1:3" ht="12.75">
      <c r="A243" s="1">
        <v>240</v>
      </c>
      <c r="B243" s="1">
        <v>2</v>
      </c>
      <c r="C243" s="1">
        <v>11.2</v>
      </c>
    </row>
    <row r="244" spans="1:3" ht="12.75">
      <c r="A244" s="1">
        <v>241</v>
      </c>
      <c r="B244" s="1">
        <v>2</v>
      </c>
      <c r="C244" s="1">
        <v>6</v>
      </c>
    </row>
    <row r="245" spans="1:4" ht="12.75">
      <c r="A245" s="1">
        <v>242</v>
      </c>
      <c r="B245" s="1">
        <v>2</v>
      </c>
      <c r="C245" s="1">
        <v>12</v>
      </c>
      <c r="D245" s="1">
        <v>14.1</v>
      </c>
    </row>
    <row r="246" spans="1:3" ht="12.75">
      <c r="A246" s="1">
        <v>243</v>
      </c>
      <c r="B246" s="1">
        <v>2</v>
      </c>
      <c r="C246" s="1">
        <v>3.2</v>
      </c>
    </row>
    <row r="247" spans="1:3" ht="12.75">
      <c r="A247" s="1">
        <v>244</v>
      </c>
      <c r="B247" s="1">
        <v>18</v>
      </c>
      <c r="C247" s="1">
        <v>8.5</v>
      </c>
    </row>
    <row r="248" spans="1:3" ht="12.75">
      <c r="A248" s="1">
        <v>245</v>
      </c>
      <c r="B248" s="1">
        <v>2</v>
      </c>
      <c r="C248" s="1">
        <v>3.5</v>
      </c>
    </row>
    <row r="249" spans="1:3" ht="12.75">
      <c r="A249" s="1">
        <v>246</v>
      </c>
      <c r="B249" s="1">
        <v>2</v>
      </c>
      <c r="C249" s="1">
        <v>3.8</v>
      </c>
    </row>
    <row r="250" spans="1:3" ht="12.75">
      <c r="A250" s="1">
        <v>247</v>
      </c>
      <c r="B250" s="1">
        <v>4</v>
      </c>
      <c r="C250" s="1">
        <v>13</v>
      </c>
    </row>
    <row r="251" spans="1:3" ht="12.75">
      <c r="A251" s="1">
        <v>248</v>
      </c>
      <c r="B251" s="1">
        <v>2</v>
      </c>
      <c r="C251" s="1">
        <v>13.5</v>
      </c>
    </row>
    <row r="252" spans="1:3" ht="12.75">
      <c r="A252" s="1">
        <v>249</v>
      </c>
      <c r="B252" s="1">
        <v>2</v>
      </c>
      <c r="C252" s="1">
        <v>7.7</v>
      </c>
    </row>
    <row r="253" spans="1:3" ht="12.75">
      <c r="A253" s="1">
        <v>250</v>
      </c>
      <c r="B253" s="1">
        <v>2</v>
      </c>
      <c r="C253" s="1">
        <v>18.9</v>
      </c>
    </row>
    <row r="254" spans="1:3" ht="12.75">
      <c r="A254" s="1">
        <v>251</v>
      </c>
      <c r="B254" s="1">
        <v>2</v>
      </c>
      <c r="C254" s="1">
        <v>23.8</v>
      </c>
    </row>
    <row r="255" spans="1:4" ht="12.75">
      <c r="A255" s="1">
        <v>252</v>
      </c>
      <c r="B255" s="1">
        <v>2</v>
      </c>
      <c r="C255" s="1">
        <v>20.3</v>
      </c>
      <c r="D255" s="1">
        <v>19.9</v>
      </c>
    </row>
    <row r="256" spans="1:3" ht="12.75">
      <c r="A256" s="1">
        <v>253</v>
      </c>
      <c r="B256" s="1">
        <v>2</v>
      </c>
      <c r="C256" s="1">
        <v>19.2</v>
      </c>
    </row>
    <row r="257" spans="1:3" ht="12.75">
      <c r="A257" s="1">
        <v>254</v>
      </c>
      <c r="B257" s="1">
        <v>2</v>
      </c>
      <c r="C257" s="1">
        <v>20.2</v>
      </c>
    </row>
    <row r="258" spans="1:4" ht="12.75">
      <c r="A258" s="1">
        <v>255</v>
      </c>
      <c r="B258" s="1">
        <v>2</v>
      </c>
      <c r="C258" s="1">
        <v>21.7</v>
      </c>
      <c r="D258" s="1">
        <v>21.5</v>
      </c>
    </row>
    <row r="259" spans="1:3" ht="12.75">
      <c r="A259" s="1">
        <v>256</v>
      </c>
      <c r="B259" s="1">
        <v>2</v>
      </c>
      <c r="C259" s="1">
        <v>22.8</v>
      </c>
    </row>
    <row r="260" spans="1:3" ht="12.75">
      <c r="A260" s="1">
        <v>257</v>
      </c>
      <c r="B260" s="1">
        <v>2</v>
      </c>
      <c r="C260" s="1">
        <v>18.9</v>
      </c>
    </row>
    <row r="261" spans="1:3" ht="12.75">
      <c r="A261" s="1">
        <v>258</v>
      </c>
      <c r="B261" s="1">
        <v>2</v>
      </c>
      <c r="C261" s="1">
        <v>27.9</v>
      </c>
    </row>
    <row r="262" spans="1:4" ht="12.75">
      <c r="A262" s="1">
        <v>259</v>
      </c>
      <c r="B262" s="1">
        <v>2</v>
      </c>
      <c r="C262" s="1">
        <v>26.4</v>
      </c>
      <c r="D262" s="1">
        <v>22.5</v>
      </c>
    </row>
    <row r="263" spans="1:5" ht="12.75">
      <c r="A263" s="1">
        <v>260</v>
      </c>
      <c r="E263" s="1" t="s">
        <v>34</v>
      </c>
    </row>
    <row r="264" spans="1:3" ht="12.75">
      <c r="A264" s="1">
        <v>261</v>
      </c>
      <c r="B264" s="1">
        <v>2</v>
      </c>
      <c r="C264" s="1">
        <v>11.5</v>
      </c>
    </row>
    <row r="265" spans="1:3" ht="12.75">
      <c r="A265" s="1">
        <v>262</v>
      </c>
      <c r="B265" s="1">
        <v>2</v>
      </c>
      <c r="C265" s="1">
        <v>19.1</v>
      </c>
    </row>
    <row r="266" spans="1:3" ht="12.75">
      <c r="A266" s="1">
        <v>263</v>
      </c>
      <c r="B266" s="1">
        <v>2</v>
      </c>
      <c r="C266" s="1">
        <v>17.3</v>
      </c>
    </row>
    <row r="267" spans="1:3" ht="12.75">
      <c r="A267" s="1">
        <v>264</v>
      </c>
      <c r="B267" s="1">
        <v>4</v>
      </c>
      <c r="C267" s="1">
        <v>28</v>
      </c>
    </row>
    <row r="268" spans="1:4" ht="12.75">
      <c r="A268" s="1">
        <v>265</v>
      </c>
      <c r="B268" s="1">
        <v>2</v>
      </c>
      <c r="C268" s="1">
        <v>20.8</v>
      </c>
      <c r="D268" s="1">
        <v>18.2</v>
      </c>
    </row>
    <row r="269" spans="1:3" ht="12.75">
      <c r="A269" s="1">
        <v>266</v>
      </c>
      <c r="B269" s="1">
        <v>2</v>
      </c>
      <c r="C269" s="1">
        <v>15.7</v>
      </c>
    </row>
    <row r="270" spans="1:3" ht="12.75">
      <c r="A270" s="1">
        <v>267</v>
      </c>
      <c r="B270" s="1">
        <v>2</v>
      </c>
      <c r="C270" s="1">
        <v>14.8</v>
      </c>
    </row>
    <row r="271" spans="1:3" ht="12.75">
      <c r="A271" s="1">
        <v>268</v>
      </c>
      <c r="B271" s="1">
        <v>2</v>
      </c>
      <c r="C271" s="1">
        <v>13.4</v>
      </c>
    </row>
    <row r="272" spans="1:5" ht="12.75">
      <c r="A272" s="1">
        <v>269</v>
      </c>
      <c r="B272" s="19">
        <v>2</v>
      </c>
      <c r="C272" s="19">
        <v>10.4</v>
      </c>
      <c r="D272" s="2"/>
      <c r="E272" s="2"/>
    </row>
    <row r="273" spans="1:5" ht="12.75">
      <c r="A273" s="1">
        <v>270</v>
      </c>
      <c r="E273" s="1" t="s">
        <v>34</v>
      </c>
    </row>
    <row r="274" spans="1:3" ht="12.75">
      <c r="A274" s="1">
        <v>271</v>
      </c>
      <c r="B274" s="1">
        <v>2</v>
      </c>
      <c r="C274" s="1">
        <v>21</v>
      </c>
    </row>
    <row r="275" spans="1:3" ht="12.75">
      <c r="A275" s="1">
        <v>272</v>
      </c>
      <c r="B275" s="1">
        <v>2</v>
      </c>
      <c r="C275" s="1">
        <v>28.3</v>
      </c>
    </row>
    <row r="276" spans="1:4" ht="12.75">
      <c r="A276" s="1">
        <v>273</v>
      </c>
      <c r="B276" s="1">
        <v>2</v>
      </c>
      <c r="C276" s="1">
        <v>20</v>
      </c>
      <c r="D276" s="1">
        <v>21.7</v>
      </c>
    </row>
    <row r="277" spans="1:3" ht="12.75">
      <c r="A277" s="1">
        <v>274</v>
      </c>
      <c r="B277" s="1">
        <v>2</v>
      </c>
      <c r="C277" s="1">
        <v>19.4</v>
      </c>
    </row>
    <row r="278" spans="1:3" ht="12.75">
      <c r="A278" s="1">
        <v>275</v>
      </c>
      <c r="B278" s="1">
        <v>2</v>
      </c>
      <c r="C278" s="1">
        <v>20.7</v>
      </c>
    </row>
    <row r="279" spans="1:3" ht="12.75">
      <c r="A279" s="1">
        <v>276</v>
      </c>
      <c r="B279" s="1">
        <v>2</v>
      </c>
      <c r="C279" s="1">
        <v>28.4</v>
      </c>
    </row>
    <row r="280" spans="1:3" ht="12.75">
      <c r="A280" s="1">
        <v>277</v>
      </c>
      <c r="B280" s="1">
        <v>2</v>
      </c>
      <c r="C280" s="1">
        <v>13.9</v>
      </c>
    </row>
    <row r="281" spans="1:3" ht="12.75">
      <c r="A281" s="1">
        <v>278</v>
      </c>
      <c r="B281" s="1">
        <v>3</v>
      </c>
      <c r="C281" s="1">
        <v>17.5</v>
      </c>
    </row>
    <row r="282" spans="1:3" ht="12.75">
      <c r="A282" s="1">
        <v>279</v>
      </c>
      <c r="B282" s="1">
        <v>2</v>
      </c>
      <c r="C282" s="1">
        <v>12.4</v>
      </c>
    </row>
    <row r="283" spans="1:3" ht="12.75">
      <c r="A283" s="1">
        <v>280</v>
      </c>
      <c r="B283" s="1">
        <v>2</v>
      </c>
      <c r="C283" s="1">
        <v>10.2</v>
      </c>
    </row>
    <row r="284" spans="1:3" ht="12.75">
      <c r="A284" s="1">
        <v>281</v>
      </c>
      <c r="B284" s="1">
        <v>2</v>
      </c>
      <c r="C284" s="1">
        <v>19</v>
      </c>
    </row>
    <row r="285" spans="1:3" ht="12.75">
      <c r="A285" s="1">
        <v>282</v>
      </c>
      <c r="B285" s="1">
        <v>2</v>
      </c>
      <c r="C285" s="1">
        <v>20.9</v>
      </c>
    </row>
    <row r="286" spans="1:3" ht="12.75">
      <c r="A286" s="1">
        <v>283</v>
      </c>
      <c r="B286" s="1">
        <v>2</v>
      </c>
      <c r="C286" s="1">
        <v>20.7</v>
      </c>
    </row>
    <row r="287" spans="1:3" ht="12.75">
      <c r="A287" s="1">
        <v>284</v>
      </c>
      <c r="B287" s="1">
        <v>2</v>
      </c>
      <c r="C287" s="1">
        <v>28.6</v>
      </c>
    </row>
    <row r="288" spans="1:3" ht="12.75">
      <c r="A288" s="1">
        <v>285</v>
      </c>
      <c r="B288" s="1">
        <v>2</v>
      </c>
      <c r="C288" s="1">
        <v>19.5</v>
      </c>
    </row>
    <row r="289" spans="1:3" ht="12.75">
      <c r="A289" s="1">
        <v>286</v>
      </c>
      <c r="B289" s="1">
        <v>2</v>
      </c>
      <c r="C289" s="1">
        <v>18.8</v>
      </c>
    </row>
    <row r="290" spans="1:4" ht="12.75">
      <c r="A290" s="1">
        <v>287</v>
      </c>
      <c r="B290" s="1">
        <v>2</v>
      </c>
      <c r="C290" s="1">
        <v>14</v>
      </c>
      <c r="D290" s="1">
        <v>15.7</v>
      </c>
    </row>
    <row r="291" spans="1:4" ht="12.75">
      <c r="A291" s="1">
        <v>288</v>
      </c>
      <c r="B291" s="1">
        <v>2</v>
      </c>
      <c r="C291" s="1">
        <v>33.3</v>
      </c>
      <c r="D291" s="1">
        <v>23.6</v>
      </c>
    </row>
    <row r="292" spans="1:4" ht="12.75">
      <c r="A292" s="1">
        <v>289</v>
      </c>
      <c r="B292" s="1">
        <v>2</v>
      </c>
      <c r="C292" s="1">
        <v>25.4</v>
      </c>
      <c r="D292" s="1">
        <v>20.4</v>
      </c>
    </row>
    <row r="293" spans="1:3" ht="12.75">
      <c r="A293" s="1">
        <v>290</v>
      </c>
      <c r="B293" s="1">
        <v>18</v>
      </c>
      <c r="C293" s="1">
        <v>15.4</v>
      </c>
    </row>
    <row r="294" spans="1:3" ht="12.75">
      <c r="A294" s="1">
        <v>291</v>
      </c>
      <c r="B294" s="1">
        <v>2</v>
      </c>
      <c r="C294" s="1">
        <v>17.3</v>
      </c>
    </row>
    <row r="295" spans="1:3" ht="12.75">
      <c r="A295" s="1">
        <v>292</v>
      </c>
      <c r="B295" s="1">
        <v>2</v>
      </c>
      <c r="C295" s="1">
        <v>12</v>
      </c>
    </row>
    <row r="296" spans="1:4" ht="12.75">
      <c r="A296" s="1">
        <v>293</v>
      </c>
      <c r="B296" s="1">
        <v>2</v>
      </c>
      <c r="C296" s="1">
        <v>32.3</v>
      </c>
      <c r="D296" s="1">
        <v>20.7</v>
      </c>
    </row>
    <row r="297" spans="1:5" ht="12.75">
      <c r="A297" s="1">
        <v>294</v>
      </c>
      <c r="B297" s="1">
        <v>18</v>
      </c>
      <c r="C297" s="1">
        <v>4.5</v>
      </c>
      <c r="E297" s="1" t="s">
        <v>25</v>
      </c>
    </row>
    <row r="298" spans="1:3" ht="12.75">
      <c r="A298" s="1">
        <v>295</v>
      </c>
      <c r="B298" s="1">
        <v>2</v>
      </c>
      <c r="C298" s="1">
        <v>15.2</v>
      </c>
    </row>
    <row r="299" spans="1:4" ht="12.75">
      <c r="A299" s="1">
        <v>296</v>
      </c>
      <c r="B299" s="1">
        <v>2</v>
      </c>
      <c r="C299" s="1">
        <v>8</v>
      </c>
      <c r="D299" s="1">
        <v>6.8</v>
      </c>
    </row>
    <row r="300" spans="1:3" ht="12.75">
      <c r="A300" s="1">
        <v>297</v>
      </c>
      <c r="B300" s="1">
        <v>18</v>
      </c>
      <c r="C300" s="1">
        <v>3.5</v>
      </c>
    </row>
    <row r="301" spans="1:3" ht="12.75">
      <c r="A301" s="1">
        <v>298</v>
      </c>
      <c r="B301" s="1">
        <v>18</v>
      </c>
      <c r="C301" s="1">
        <v>6.5</v>
      </c>
    </row>
    <row r="302" spans="1:3" ht="12.75">
      <c r="A302" s="1">
        <v>299</v>
      </c>
      <c r="B302" s="1">
        <v>2</v>
      </c>
      <c r="C302" s="1">
        <v>11</v>
      </c>
    </row>
    <row r="303" spans="1:3" ht="12.75">
      <c r="A303" s="1">
        <v>300</v>
      </c>
      <c r="B303" s="1">
        <v>2</v>
      </c>
      <c r="C303" s="1">
        <v>6.8</v>
      </c>
    </row>
    <row r="304" spans="1:4" ht="12.75">
      <c r="A304" s="1">
        <v>301</v>
      </c>
      <c r="B304" s="1">
        <v>2</v>
      </c>
      <c r="C304" s="1">
        <v>14.2</v>
      </c>
      <c r="D304" s="1">
        <v>15.2</v>
      </c>
    </row>
    <row r="305" spans="1:3" ht="12.75">
      <c r="A305" s="1">
        <v>302</v>
      </c>
      <c r="B305" s="1">
        <v>18</v>
      </c>
      <c r="C305" s="1">
        <v>3.1</v>
      </c>
    </row>
    <row r="306" spans="1:3" ht="12.75">
      <c r="A306" s="1">
        <v>303</v>
      </c>
      <c r="B306" s="1">
        <v>2</v>
      </c>
      <c r="C306" s="1">
        <v>5</v>
      </c>
    </row>
    <row r="307" spans="1:3" ht="12.75">
      <c r="A307" s="1">
        <v>304</v>
      </c>
      <c r="B307" s="1">
        <v>20</v>
      </c>
      <c r="C307" s="1">
        <v>14.5</v>
      </c>
    </row>
    <row r="308" spans="1:3" ht="12.75">
      <c r="A308" s="1">
        <v>305</v>
      </c>
      <c r="B308" s="1">
        <v>2</v>
      </c>
      <c r="C308" s="1">
        <v>14.6</v>
      </c>
    </row>
    <row r="309" spans="1:3" ht="12.75">
      <c r="A309" s="1">
        <v>306</v>
      </c>
      <c r="B309" s="1">
        <v>2</v>
      </c>
      <c r="C309" s="1">
        <v>21.2</v>
      </c>
    </row>
    <row r="310" spans="1:3" ht="12.75">
      <c r="A310" s="1">
        <v>307</v>
      </c>
      <c r="B310" s="1">
        <v>2</v>
      </c>
      <c r="C310" s="1">
        <v>13.8</v>
      </c>
    </row>
    <row r="311" spans="1:3" ht="12.75">
      <c r="A311" s="1">
        <v>308</v>
      </c>
      <c r="B311" s="1">
        <v>2</v>
      </c>
      <c r="C311" s="1">
        <v>22</v>
      </c>
    </row>
    <row r="312" spans="1:4" ht="12.75">
      <c r="A312" s="1">
        <v>309</v>
      </c>
      <c r="B312" s="1">
        <v>2</v>
      </c>
      <c r="C312" s="1">
        <v>16.2</v>
      </c>
      <c r="D312" s="1">
        <v>14.7</v>
      </c>
    </row>
    <row r="313" spans="1:3" ht="12.75">
      <c r="A313" s="1">
        <v>310</v>
      </c>
      <c r="B313" s="1">
        <v>2</v>
      </c>
      <c r="C313" s="1">
        <v>24.5</v>
      </c>
    </row>
    <row r="314" spans="1:4" ht="12.75">
      <c r="A314" s="1">
        <v>311</v>
      </c>
      <c r="B314" s="1">
        <v>2</v>
      </c>
      <c r="C314" s="1">
        <v>16.5</v>
      </c>
      <c r="D314" s="1">
        <v>17.1</v>
      </c>
    </row>
    <row r="315" spans="1:5" ht="12.75">
      <c r="A315" s="1">
        <v>312</v>
      </c>
      <c r="E315" s="1" t="s">
        <v>26</v>
      </c>
    </row>
    <row r="316" spans="1:3" ht="12.75">
      <c r="A316" s="1">
        <v>313</v>
      </c>
      <c r="B316" s="1">
        <v>2</v>
      </c>
      <c r="C316" s="1">
        <v>11.9</v>
      </c>
    </row>
    <row r="317" spans="1:3" ht="12.75">
      <c r="A317" s="1">
        <v>314</v>
      </c>
      <c r="B317" s="1">
        <v>2</v>
      </c>
      <c r="C317" s="1">
        <v>7</v>
      </c>
    </row>
    <row r="318" spans="1:3" ht="12.75">
      <c r="A318" s="1">
        <v>315</v>
      </c>
      <c r="B318" s="1">
        <v>2</v>
      </c>
      <c r="C318" s="1">
        <v>9.4</v>
      </c>
    </row>
    <row r="319" spans="1:5" ht="12.75">
      <c r="A319" s="1">
        <v>316</v>
      </c>
      <c r="E319" s="1" t="s">
        <v>26</v>
      </c>
    </row>
    <row r="320" spans="1:3" ht="12.75">
      <c r="A320" s="1">
        <v>317</v>
      </c>
      <c r="B320" s="1">
        <v>2</v>
      </c>
      <c r="C320" s="1">
        <v>18</v>
      </c>
    </row>
    <row r="321" spans="1:5" ht="12.75">
      <c r="A321" s="1">
        <v>318</v>
      </c>
      <c r="E321" s="1" t="s">
        <v>26</v>
      </c>
    </row>
    <row r="322" spans="1:3" ht="12.75">
      <c r="A322" s="1">
        <v>319</v>
      </c>
      <c r="B322" s="1">
        <v>2</v>
      </c>
      <c r="C322" s="1">
        <v>6.3</v>
      </c>
    </row>
    <row r="323" spans="1:3" ht="12.75">
      <c r="A323" s="1">
        <v>320</v>
      </c>
      <c r="B323" s="1">
        <v>2</v>
      </c>
      <c r="C323" s="1">
        <v>5.8</v>
      </c>
    </row>
    <row r="324" spans="1:3" ht="12.75">
      <c r="A324" s="1">
        <v>321</v>
      </c>
      <c r="B324" s="1">
        <v>2</v>
      </c>
      <c r="C324" s="1">
        <v>15</v>
      </c>
    </row>
    <row r="325" spans="1:3" ht="12.75">
      <c r="A325" s="1">
        <v>322</v>
      </c>
      <c r="B325" s="1">
        <v>2</v>
      </c>
      <c r="C325" s="1">
        <v>20</v>
      </c>
    </row>
    <row r="326" spans="1:4" ht="12.75">
      <c r="A326" s="1">
        <v>323</v>
      </c>
      <c r="B326" s="1">
        <v>2</v>
      </c>
      <c r="C326" s="1">
        <v>7.2</v>
      </c>
      <c r="D326" s="1">
        <v>5.8</v>
      </c>
    </row>
    <row r="327" spans="1:5" ht="12.75">
      <c r="A327" s="1">
        <v>324</v>
      </c>
      <c r="B327" s="1">
        <v>2</v>
      </c>
      <c r="C327" s="19">
        <v>24</v>
      </c>
      <c r="D327" s="2"/>
      <c r="E327" s="2"/>
    </row>
    <row r="328" spans="1:3" ht="12.75">
      <c r="A328" s="1">
        <v>325</v>
      </c>
      <c r="B328" s="1">
        <v>2</v>
      </c>
      <c r="C328" s="1">
        <v>5</v>
      </c>
    </row>
    <row r="329" spans="1:3" ht="12.75">
      <c r="A329" s="1">
        <v>326</v>
      </c>
      <c r="B329" s="1">
        <v>2</v>
      </c>
      <c r="C329" s="1">
        <v>12.3</v>
      </c>
    </row>
    <row r="330" spans="1:3" ht="12.75">
      <c r="A330" s="1">
        <v>327</v>
      </c>
      <c r="B330" s="1">
        <v>2</v>
      </c>
      <c r="C330" s="1">
        <v>22.3</v>
      </c>
    </row>
    <row r="331" spans="1:4" ht="12.75">
      <c r="A331" s="1">
        <v>328</v>
      </c>
      <c r="B331" s="1">
        <v>2</v>
      </c>
      <c r="C331" s="1">
        <v>23.4</v>
      </c>
      <c r="D331" s="1">
        <v>18.7</v>
      </c>
    </row>
    <row r="332" spans="1:3" ht="12.75">
      <c r="A332" s="1">
        <v>329</v>
      </c>
      <c r="B332" s="1">
        <v>2</v>
      </c>
      <c r="C332" s="1">
        <v>16.2</v>
      </c>
    </row>
    <row r="333" spans="1:3" ht="12.75">
      <c r="A333" s="1">
        <v>330</v>
      </c>
      <c r="B333" s="1">
        <v>2</v>
      </c>
      <c r="C333" s="1">
        <v>22</v>
      </c>
    </row>
    <row r="334" spans="1:3" ht="12.75">
      <c r="A334" s="1">
        <v>331</v>
      </c>
      <c r="B334" s="1">
        <v>2</v>
      </c>
      <c r="C334" s="1">
        <v>18.4</v>
      </c>
    </row>
    <row r="335" spans="1:3" ht="12.75">
      <c r="A335" s="1">
        <v>332</v>
      </c>
      <c r="B335" s="1">
        <v>2</v>
      </c>
      <c r="C335" s="1">
        <v>6.4</v>
      </c>
    </row>
    <row r="336" spans="1:3" ht="12.75">
      <c r="A336" s="1">
        <v>333</v>
      </c>
      <c r="B336" s="1">
        <v>2</v>
      </c>
      <c r="C336" s="1">
        <v>18.8</v>
      </c>
    </row>
    <row r="337" spans="1:3" ht="12.75">
      <c r="A337" s="1">
        <v>334</v>
      </c>
      <c r="B337" s="1">
        <v>2</v>
      </c>
      <c r="C337" s="1">
        <v>19.7</v>
      </c>
    </row>
    <row r="338" spans="1:4" ht="12.75">
      <c r="A338" s="1">
        <v>335</v>
      </c>
      <c r="B338" s="1">
        <v>2</v>
      </c>
      <c r="C338" s="1">
        <v>16.6</v>
      </c>
      <c r="D338" s="1">
        <v>17.9</v>
      </c>
    </row>
    <row r="339" spans="1:3" ht="12.75">
      <c r="A339" s="1">
        <v>336</v>
      </c>
      <c r="B339" s="1">
        <v>2</v>
      </c>
      <c r="C339" s="1">
        <v>5</v>
      </c>
    </row>
    <row r="340" spans="1:3" ht="12.75">
      <c r="A340" s="1">
        <v>337</v>
      </c>
      <c r="B340" s="1">
        <v>2</v>
      </c>
      <c r="C340" s="1">
        <v>20.2</v>
      </c>
    </row>
    <row r="341" spans="1:3" ht="12.75">
      <c r="A341" s="1">
        <v>338</v>
      </c>
      <c r="B341" s="1">
        <v>2</v>
      </c>
      <c r="C341" s="1">
        <v>15.4</v>
      </c>
    </row>
    <row r="342" spans="1:3" ht="12.75">
      <c r="A342" s="1">
        <v>339</v>
      </c>
      <c r="B342" s="1">
        <v>2</v>
      </c>
      <c r="C342" s="1">
        <v>18</v>
      </c>
    </row>
    <row r="343" spans="1:3" ht="12.75">
      <c r="A343" s="1">
        <v>340</v>
      </c>
      <c r="B343" s="1">
        <v>2</v>
      </c>
      <c r="C343" s="1">
        <v>11.6</v>
      </c>
    </row>
    <row r="344" spans="1:3" ht="12.75">
      <c r="A344" s="1">
        <v>341</v>
      </c>
      <c r="B344" s="1">
        <v>18</v>
      </c>
      <c r="C344" s="1">
        <v>6</v>
      </c>
    </row>
    <row r="345" spans="1:3" ht="12.75">
      <c r="A345" s="1">
        <v>342</v>
      </c>
      <c r="B345" s="1">
        <v>2</v>
      </c>
      <c r="C345" s="1">
        <v>15.4</v>
      </c>
    </row>
    <row r="346" spans="1:3" ht="12.75">
      <c r="A346" s="1">
        <v>343</v>
      </c>
      <c r="B346" s="1">
        <v>2</v>
      </c>
      <c r="C346" s="1">
        <v>9.4</v>
      </c>
    </row>
    <row r="347" spans="1:3" ht="12.75">
      <c r="A347" s="1">
        <v>344</v>
      </c>
      <c r="B347" s="1">
        <v>2</v>
      </c>
      <c r="C347" s="1">
        <v>4</v>
      </c>
    </row>
    <row r="348" spans="1:4" ht="12.75">
      <c r="A348" s="1">
        <v>345</v>
      </c>
      <c r="B348" s="1">
        <v>2</v>
      </c>
      <c r="C348" s="1">
        <v>18.8</v>
      </c>
      <c r="D348" s="1">
        <v>17.1</v>
      </c>
    </row>
    <row r="349" spans="1:4" ht="12.75">
      <c r="A349" s="1">
        <v>346</v>
      </c>
      <c r="B349" s="1">
        <v>2</v>
      </c>
      <c r="C349" s="1">
        <v>18</v>
      </c>
      <c r="D349" s="1">
        <v>20.6</v>
      </c>
    </row>
    <row r="350" spans="1:3" ht="12.75">
      <c r="A350" s="1">
        <v>347</v>
      </c>
      <c r="B350" s="1">
        <v>2</v>
      </c>
      <c r="C350" s="1">
        <v>8.7</v>
      </c>
    </row>
    <row r="351" spans="1:3" ht="12.75">
      <c r="A351" s="1">
        <v>348</v>
      </c>
      <c r="B351" s="1">
        <v>2</v>
      </c>
      <c r="C351" s="1">
        <v>20.3</v>
      </c>
    </row>
    <row r="352" spans="1:3" ht="12.75">
      <c r="A352" s="1">
        <v>349</v>
      </c>
      <c r="B352" s="1">
        <v>2</v>
      </c>
      <c r="C352" s="1">
        <v>18.6</v>
      </c>
    </row>
    <row r="353" spans="1:3" ht="12.75">
      <c r="A353" s="1">
        <v>350</v>
      </c>
      <c r="B353" s="1">
        <v>2</v>
      </c>
      <c r="C353" s="1">
        <v>15.5</v>
      </c>
    </row>
    <row r="354" spans="1:3" ht="12.75">
      <c r="A354" s="1">
        <v>351</v>
      </c>
      <c r="B354" s="1">
        <v>2</v>
      </c>
      <c r="C354" s="1">
        <v>27.7</v>
      </c>
    </row>
    <row r="355" spans="1:3" ht="12.75">
      <c r="A355" s="1">
        <v>352</v>
      </c>
      <c r="B355" s="1">
        <v>4</v>
      </c>
      <c r="C355" s="1">
        <v>20.9</v>
      </c>
    </row>
    <row r="356" spans="1:3" ht="12.75">
      <c r="A356" s="1">
        <v>353</v>
      </c>
      <c r="B356" s="1">
        <v>18</v>
      </c>
      <c r="C356" s="1">
        <v>10</v>
      </c>
    </row>
    <row r="357" spans="1:3" ht="12.75">
      <c r="A357" s="1">
        <v>354</v>
      </c>
      <c r="B357" s="1">
        <v>2</v>
      </c>
      <c r="C357" s="1">
        <v>32.3</v>
      </c>
    </row>
    <row r="358" spans="1:4" ht="12.75">
      <c r="A358" s="1">
        <v>355</v>
      </c>
      <c r="B358" s="1">
        <v>2</v>
      </c>
      <c r="C358" s="1">
        <v>28.4</v>
      </c>
      <c r="D358" s="1">
        <v>23.8</v>
      </c>
    </row>
    <row r="359" spans="1:4" ht="12.75">
      <c r="A359" s="1">
        <v>356</v>
      </c>
      <c r="B359" s="1">
        <v>2</v>
      </c>
      <c r="C359" s="1">
        <v>32.2</v>
      </c>
      <c r="D359" s="1">
        <v>24.5</v>
      </c>
    </row>
    <row r="360" spans="1:3" ht="12.75">
      <c r="A360" s="1">
        <v>357</v>
      </c>
      <c r="B360" s="1">
        <v>2</v>
      </c>
      <c r="C360" s="1">
        <v>33.6</v>
      </c>
    </row>
    <row r="361" spans="1:3" ht="12.75">
      <c r="A361" s="1">
        <v>358</v>
      </c>
      <c r="B361" s="1">
        <v>2</v>
      </c>
      <c r="C361" s="1">
        <v>28.2</v>
      </c>
    </row>
    <row r="362" spans="1:4" ht="12.75">
      <c r="A362" s="1">
        <v>359</v>
      </c>
      <c r="B362" s="1">
        <v>2</v>
      </c>
      <c r="C362" s="1">
        <v>35.6</v>
      </c>
      <c r="D362" s="1">
        <v>23.1</v>
      </c>
    </row>
    <row r="363" spans="1:4" ht="12.75">
      <c r="A363" s="1">
        <v>360</v>
      </c>
      <c r="B363" s="1">
        <v>2</v>
      </c>
      <c r="C363" s="1">
        <v>29</v>
      </c>
      <c r="D363" s="1">
        <v>24.3</v>
      </c>
    </row>
    <row r="364" spans="1:3" ht="12.75">
      <c r="A364" s="1">
        <v>361</v>
      </c>
      <c r="B364" s="1">
        <v>2</v>
      </c>
      <c r="C364" s="1">
        <v>24.8</v>
      </c>
    </row>
    <row r="365" spans="1:3" ht="12.75">
      <c r="A365" s="1">
        <v>362</v>
      </c>
      <c r="B365" s="1">
        <v>3</v>
      </c>
      <c r="C365" s="1">
        <v>22.5</v>
      </c>
    </row>
    <row r="366" spans="1:4" ht="12.75">
      <c r="A366" s="1">
        <v>363</v>
      </c>
      <c r="B366" s="1">
        <v>2</v>
      </c>
      <c r="C366" s="1">
        <v>28.9</v>
      </c>
      <c r="D366" s="1">
        <v>23</v>
      </c>
    </row>
    <row r="367" spans="1:3" ht="12.75">
      <c r="A367" s="1">
        <v>364</v>
      </c>
      <c r="B367" s="1">
        <v>18</v>
      </c>
      <c r="C367" s="1">
        <v>12.8</v>
      </c>
    </row>
    <row r="368" spans="1:3" ht="12.75">
      <c r="A368" s="1">
        <v>365</v>
      </c>
      <c r="B368" s="1">
        <v>2</v>
      </c>
      <c r="C368" s="1">
        <v>30.2</v>
      </c>
    </row>
    <row r="369" spans="1:3" ht="12.75">
      <c r="A369" s="1">
        <v>366</v>
      </c>
      <c r="B369" s="1">
        <v>2</v>
      </c>
      <c r="C369" s="1">
        <v>19.2</v>
      </c>
    </row>
    <row r="370" spans="1:3" ht="12.75">
      <c r="A370" s="1">
        <v>367</v>
      </c>
      <c r="B370" s="1">
        <v>2</v>
      </c>
      <c r="C370" s="1">
        <v>22.6</v>
      </c>
    </row>
    <row r="371" spans="1:3" ht="12.75">
      <c r="A371" s="1">
        <v>368</v>
      </c>
      <c r="B371" s="1">
        <v>2</v>
      </c>
      <c r="C371" s="1">
        <v>20.2</v>
      </c>
    </row>
    <row r="372" spans="1:4" ht="12.75">
      <c r="A372" s="1">
        <v>369</v>
      </c>
      <c r="B372" s="1">
        <v>2</v>
      </c>
      <c r="C372" s="1">
        <v>22.8</v>
      </c>
      <c r="D372" s="1">
        <v>20.6</v>
      </c>
    </row>
    <row r="373" spans="1:3" ht="12.75">
      <c r="A373" s="1">
        <v>370</v>
      </c>
      <c r="B373" s="1">
        <v>2</v>
      </c>
      <c r="C373" s="1">
        <v>19.2</v>
      </c>
    </row>
    <row r="374" spans="1:4" ht="12.75">
      <c r="A374" s="1">
        <v>371</v>
      </c>
      <c r="B374" s="1">
        <v>2</v>
      </c>
      <c r="C374" s="1">
        <v>24.4</v>
      </c>
      <c r="D374" s="1">
        <v>22</v>
      </c>
    </row>
    <row r="375" spans="1:3" ht="12.75">
      <c r="A375" s="1">
        <v>372</v>
      </c>
      <c r="B375" s="1">
        <v>2</v>
      </c>
      <c r="C375" s="1">
        <v>23.6</v>
      </c>
    </row>
    <row r="376" spans="1:3" ht="12.75">
      <c r="A376" s="1">
        <v>373</v>
      </c>
      <c r="B376" s="1">
        <v>2</v>
      </c>
      <c r="C376" s="1">
        <v>15</v>
      </c>
    </row>
    <row r="377" spans="1:3" ht="12.75">
      <c r="A377" s="1">
        <v>374</v>
      </c>
      <c r="B377" s="1">
        <v>2</v>
      </c>
      <c r="C377" s="1">
        <v>25.3</v>
      </c>
    </row>
    <row r="378" spans="1:4" ht="12.75">
      <c r="A378" s="1">
        <v>375</v>
      </c>
      <c r="B378" s="1">
        <v>2</v>
      </c>
      <c r="C378" s="1">
        <v>27.8</v>
      </c>
      <c r="D378" s="1">
        <v>22.8</v>
      </c>
    </row>
    <row r="379" spans="1:3" ht="12.75">
      <c r="A379" s="1">
        <v>376</v>
      </c>
      <c r="B379" s="1">
        <v>18</v>
      </c>
      <c r="C379" s="1">
        <v>12.7</v>
      </c>
    </row>
    <row r="380" spans="1:3" ht="12.75">
      <c r="A380" s="1">
        <v>377</v>
      </c>
      <c r="B380" s="1">
        <v>2</v>
      </c>
      <c r="C380" s="1">
        <v>23.2</v>
      </c>
    </row>
    <row r="381" spans="1:3" ht="12.75">
      <c r="A381" s="1">
        <v>378</v>
      </c>
      <c r="B381" s="1">
        <v>2</v>
      </c>
      <c r="C381" s="1">
        <v>20.1</v>
      </c>
    </row>
    <row r="382" spans="1:5" ht="12.75">
      <c r="A382" s="1">
        <v>379</v>
      </c>
      <c r="B382" s="1">
        <v>2</v>
      </c>
      <c r="C382" s="19">
        <v>24.6</v>
      </c>
      <c r="D382" s="2"/>
      <c r="E382" s="2"/>
    </row>
    <row r="383" spans="1:3" ht="12.75">
      <c r="A383" s="1">
        <v>380</v>
      </c>
      <c r="B383" s="1">
        <v>2</v>
      </c>
      <c r="C383" s="1">
        <v>23.4</v>
      </c>
    </row>
    <row r="384" spans="1:4" ht="12.75">
      <c r="A384" s="1">
        <v>381</v>
      </c>
      <c r="B384" s="1">
        <v>2</v>
      </c>
      <c r="C384" s="1">
        <v>25.8</v>
      </c>
      <c r="D384" s="1">
        <v>22.6</v>
      </c>
    </row>
    <row r="385" spans="1:3" ht="12.75">
      <c r="A385" s="1">
        <v>382</v>
      </c>
      <c r="B385" s="1">
        <v>2</v>
      </c>
      <c r="C385" s="1">
        <v>25.8</v>
      </c>
    </row>
    <row r="386" spans="1:3" ht="12.75">
      <c r="A386" s="1">
        <v>383</v>
      </c>
      <c r="B386" s="1">
        <v>2</v>
      </c>
      <c r="C386" s="1">
        <v>17</v>
      </c>
    </row>
    <row r="387" spans="1:4" ht="12.75">
      <c r="A387" s="1">
        <v>384</v>
      </c>
      <c r="B387" s="1">
        <v>2</v>
      </c>
      <c r="C387" s="1">
        <v>26.7</v>
      </c>
      <c r="D387" s="1">
        <v>20.9</v>
      </c>
    </row>
    <row r="388" spans="1:4" ht="12.75">
      <c r="A388" s="1">
        <v>385</v>
      </c>
      <c r="B388" s="1">
        <v>2</v>
      </c>
      <c r="C388" s="1">
        <v>21.5</v>
      </c>
      <c r="D388" s="1">
        <v>22.2</v>
      </c>
    </row>
    <row r="389" spans="1:3" ht="12.75">
      <c r="A389" s="1">
        <v>386</v>
      </c>
      <c r="B389" s="1">
        <v>2</v>
      </c>
      <c r="C389" s="1">
        <v>22.2</v>
      </c>
    </row>
    <row r="390" spans="1:5" ht="12.75">
      <c r="A390" s="1">
        <v>387</v>
      </c>
      <c r="B390" s="1">
        <v>2</v>
      </c>
      <c r="C390" s="1">
        <v>37.7</v>
      </c>
      <c r="E390" s="1" t="s">
        <v>25</v>
      </c>
    </row>
    <row r="391" spans="1:3" ht="12.75">
      <c r="A391" s="1">
        <v>388</v>
      </c>
      <c r="B391" s="1">
        <v>18</v>
      </c>
      <c r="C391" s="1">
        <v>8.4</v>
      </c>
    </row>
    <row r="392" spans="1:3" ht="12.75">
      <c r="A392" s="1">
        <v>389</v>
      </c>
      <c r="B392" s="1">
        <v>2</v>
      </c>
      <c r="C392" s="1">
        <v>30.9</v>
      </c>
    </row>
    <row r="393" spans="1:4" ht="12.75">
      <c r="A393" s="1">
        <v>390</v>
      </c>
      <c r="B393" s="1">
        <v>2</v>
      </c>
      <c r="C393" s="1">
        <v>27.5</v>
      </c>
      <c r="D393" s="1">
        <v>26.2</v>
      </c>
    </row>
    <row r="394" spans="1:3" ht="12.75">
      <c r="A394" s="1">
        <v>391</v>
      </c>
      <c r="B394" s="1">
        <v>2</v>
      </c>
      <c r="C394" s="1">
        <v>29.7</v>
      </c>
    </row>
    <row r="395" spans="1:4" ht="12.75">
      <c r="A395" s="1">
        <v>392</v>
      </c>
      <c r="B395" s="1">
        <v>2</v>
      </c>
      <c r="C395" s="1">
        <v>27.6</v>
      </c>
      <c r="D395" s="1">
        <v>23.1</v>
      </c>
    </row>
    <row r="396" spans="1:5" ht="12.75">
      <c r="A396" s="1">
        <v>393</v>
      </c>
      <c r="B396" s="1">
        <v>2</v>
      </c>
      <c r="C396" s="1">
        <v>24.4</v>
      </c>
      <c r="E396" s="1" t="s">
        <v>25</v>
      </c>
    </row>
    <row r="397" spans="1:3" ht="12.75">
      <c r="A397" s="1">
        <v>394</v>
      </c>
      <c r="B397" s="1">
        <v>2</v>
      </c>
      <c r="C397" s="1">
        <v>27.8</v>
      </c>
    </row>
    <row r="398" spans="1:3" ht="12.75">
      <c r="A398" s="1">
        <v>395</v>
      </c>
      <c r="B398" s="1">
        <v>2</v>
      </c>
      <c r="C398" s="1">
        <v>22.9</v>
      </c>
    </row>
    <row r="399" spans="1:4" ht="12.75">
      <c r="A399" s="1">
        <v>396</v>
      </c>
      <c r="B399" s="1">
        <v>2</v>
      </c>
      <c r="C399" s="1">
        <v>26.5</v>
      </c>
      <c r="D399" s="1">
        <v>22.1</v>
      </c>
    </row>
    <row r="400" spans="1:3" ht="12.75">
      <c r="A400" s="1">
        <v>397</v>
      </c>
      <c r="B400" s="1">
        <v>2</v>
      </c>
      <c r="C400" s="1">
        <v>20.7</v>
      </c>
    </row>
    <row r="401" spans="1:4" ht="12.75">
      <c r="A401" s="1">
        <v>398</v>
      </c>
      <c r="B401" s="1">
        <v>2</v>
      </c>
      <c r="C401" s="1">
        <v>29.1</v>
      </c>
      <c r="D401" s="1">
        <v>24.4</v>
      </c>
    </row>
    <row r="402" spans="1:4" ht="12.75">
      <c r="A402" s="1">
        <v>399</v>
      </c>
      <c r="B402" s="1">
        <v>2</v>
      </c>
      <c r="C402" s="1">
        <v>16.9</v>
      </c>
      <c r="D402" s="1">
        <v>18</v>
      </c>
    </row>
    <row r="403" spans="1:3" ht="12.75">
      <c r="A403" s="1">
        <v>400</v>
      </c>
      <c r="B403" s="1">
        <v>2</v>
      </c>
      <c r="C403" s="1">
        <v>26</v>
      </c>
    </row>
    <row r="404" spans="1:4" ht="12.75">
      <c r="A404" s="1">
        <v>401</v>
      </c>
      <c r="B404" s="1">
        <v>2</v>
      </c>
      <c r="C404" s="1">
        <v>26.2</v>
      </c>
      <c r="D404" s="1">
        <v>23</v>
      </c>
    </row>
    <row r="405" spans="1:5" ht="12.75">
      <c r="A405" s="1">
        <v>402</v>
      </c>
      <c r="E405" s="1" t="s">
        <v>34</v>
      </c>
    </row>
    <row r="406" spans="1:5" ht="12.75">
      <c r="A406" s="1">
        <v>403</v>
      </c>
      <c r="E406" s="1" t="s">
        <v>26</v>
      </c>
    </row>
    <row r="407" spans="1:3" ht="12.75">
      <c r="A407" s="1">
        <v>404</v>
      </c>
      <c r="B407" s="1">
        <v>4</v>
      </c>
      <c r="C407" s="1">
        <v>2.8</v>
      </c>
    </row>
    <row r="408" spans="1:5" ht="12.75">
      <c r="A408" s="20"/>
      <c r="B408" s="20"/>
      <c r="C408" s="20"/>
      <c r="D408" s="20"/>
      <c r="E408" s="20"/>
    </row>
    <row r="409" spans="1:5" ht="12.75">
      <c r="A409" s="20"/>
      <c r="B409" s="20"/>
      <c r="C409" s="20"/>
      <c r="D409" s="20"/>
      <c r="E409" s="20"/>
    </row>
    <row r="410" spans="1:5" ht="12.75">
      <c r="A410" s="20"/>
      <c r="B410" s="20"/>
      <c r="C410" s="20"/>
      <c r="D410" s="20"/>
      <c r="E410" s="20"/>
    </row>
    <row r="411" spans="1:5" ht="12.75">
      <c r="A411" s="20"/>
      <c r="B411" s="20"/>
      <c r="C411" s="20"/>
      <c r="D411" s="20"/>
      <c r="E411" s="20"/>
    </row>
    <row r="412" spans="1:5" ht="12.75">
      <c r="A412" s="20"/>
      <c r="B412" s="20"/>
      <c r="C412" s="20"/>
      <c r="D412" s="20"/>
      <c r="E412" s="20"/>
    </row>
    <row r="413" spans="1:5" ht="12.75">
      <c r="A413" s="20"/>
      <c r="B413" s="20"/>
      <c r="C413" s="20"/>
      <c r="D413" s="20"/>
      <c r="E413" s="20"/>
    </row>
    <row r="414" spans="1:5" ht="12.75">
      <c r="A414" s="20"/>
      <c r="B414" s="20"/>
      <c r="C414" s="20"/>
      <c r="D414" s="20"/>
      <c r="E414" s="20"/>
    </row>
    <row r="415" spans="1:5" ht="12.75">
      <c r="A415" s="20"/>
      <c r="B415" s="20"/>
      <c r="C415" s="20"/>
      <c r="D415" s="20"/>
      <c r="E415" s="20"/>
    </row>
    <row r="416" spans="1:5" ht="12.75">
      <c r="A416" s="20"/>
      <c r="B416" s="20"/>
      <c r="C416" s="20"/>
      <c r="D416" s="20"/>
      <c r="E416" s="20"/>
    </row>
    <row r="417" spans="1:5" ht="12.75">
      <c r="A417" s="20"/>
      <c r="B417" s="20"/>
      <c r="C417" s="20"/>
      <c r="D417" s="20"/>
      <c r="E417" s="20"/>
    </row>
    <row r="418" spans="1:5" ht="12.75">
      <c r="A418" s="20"/>
      <c r="B418" s="20"/>
      <c r="C418" s="20"/>
      <c r="D418" s="20"/>
      <c r="E418" s="20"/>
    </row>
    <row r="419" spans="1:5" ht="12.75">
      <c r="A419" s="20"/>
      <c r="B419" s="20"/>
      <c r="C419" s="20"/>
      <c r="D419" s="20"/>
      <c r="E419" s="20"/>
    </row>
    <row r="420" spans="1:5" ht="12.75">
      <c r="A420" s="20"/>
      <c r="B420" s="20"/>
      <c r="C420" s="20"/>
      <c r="D420" s="20"/>
      <c r="E420" s="20"/>
    </row>
    <row r="421" spans="1:5" ht="12.75">
      <c r="A421" s="20"/>
      <c r="B421" s="20"/>
      <c r="C421" s="20"/>
      <c r="D421" s="20"/>
      <c r="E421" s="20"/>
    </row>
    <row r="422" spans="1:5" ht="12.75">
      <c r="A422" s="20"/>
      <c r="B422" s="20"/>
      <c r="C422" s="20"/>
      <c r="D422" s="20"/>
      <c r="E422" s="20"/>
    </row>
    <row r="423" spans="1:5" ht="12.75">
      <c r="A423" s="20"/>
      <c r="B423" s="20"/>
      <c r="C423" s="20"/>
      <c r="D423" s="20"/>
      <c r="E423" s="20"/>
    </row>
    <row r="424" spans="1:5" ht="12.75">
      <c r="A424" s="20"/>
      <c r="B424" s="20"/>
      <c r="C424" s="20"/>
      <c r="D424" s="20"/>
      <c r="E424" s="20"/>
    </row>
    <row r="425" spans="1:5" ht="12.75">
      <c r="A425" s="20"/>
      <c r="B425" s="20"/>
      <c r="C425" s="20"/>
      <c r="D425" s="20"/>
      <c r="E425" s="20"/>
    </row>
    <row r="426" spans="1:5" ht="12.75">
      <c r="A426" s="20"/>
      <c r="B426" s="20"/>
      <c r="C426" s="20"/>
      <c r="D426" s="20"/>
      <c r="E426" s="20"/>
    </row>
    <row r="427" spans="1:5" ht="12.75">
      <c r="A427" s="20"/>
      <c r="B427" s="20"/>
      <c r="C427" s="20"/>
      <c r="D427" s="20"/>
      <c r="E427" s="20"/>
    </row>
    <row r="428" spans="1:5" ht="12.75">
      <c r="A428" s="20"/>
      <c r="B428" s="20"/>
      <c r="C428" s="20"/>
      <c r="D428" s="20"/>
      <c r="E428" s="20"/>
    </row>
    <row r="429" spans="1:5" ht="12.75">
      <c r="A429" s="20"/>
      <c r="B429" s="20"/>
      <c r="C429" s="20"/>
      <c r="D429" s="20"/>
      <c r="E429" s="20"/>
    </row>
    <row r="430" spans="1:5" ht="12.75">
      <c r="A430" s="20"/>
      <c r="B430" s="20"/>
      <c r="C430" s="20"/>
      <c r="D430" s="20"/>
      <c r="E430" s="20"/>
    </row>
    <row r="431" spans="1:5" ht="12.75">
      <c r="A431" s="20"/>
      <c r="B431" s="20"/>
      <c r="C431" s="20"/>
      <c r="D431" s="20"/>
      <c r="E431" s="20"/>
    </row>
    <row r="432" spans="1:5" ht="12.75">
      <c r="A432" s="20"/>
      <c r="B432" s="20"/>
      <c r="C432" s="20"/>
      <c r="D432" s="20"/>
      <c r="E432" s="20"/>
    </row>
    <row r="433" spans="1:5" ht="12.75">
      <c r="A433" s="20"/>
      <c r="B433" s="20"/>
      <c r="C433" s="20"/>
      <c r="D433" s="20"/>
      <c r="E433" s="20"/>
    </row>
    <row r="434" spans="1:5" ht="12.75">
      <c r="A434" s="20"/>
      <c r="B434" s="20"/>
      <c r="C434" s="20"/>
      <c r="D434" s="20"/>
      <c r="E434" s="20"/>
    </row>
    <row r="435" spans="1:5" ht="12.75">
      <c r="A435" s="20"/>
      <c r="B435" s="20"/>
      <c r="C435" s="20"/>
      <c r="D435" s="20"/>
      <c r="E435" s="20"/>
    </row>
    <row r="436" spans="1:5" ht="12.75">
      <c r="A436" s="20"/>
      <c r="B436" s="20"/>
      <c r="C436" s="20"/>
      <c r="D436" s="20"/>
      <c r="E436" s="20"/>
    </row>
    <row r="437" spans="1:5" ht="12.75">
      <c r="A437" s="21"/>
      <c r="B437" s="21"/>
      <c r="C437" s="21"/>
      <c r="D437" s="21"/>
      <c r="E437" s="21"/>
    </row>
    <row r="438" spans="1:5" ht="12.75">
      <c r="A438" s="20"/>
      <c r="B438" s="20"/>
      <c r="C438" s="20"/>
      <c r="D438" s="20"/>
      <c r="E438" s="20"/>
    </row>
    <row r="439" spans="1:5" ht="12.75">
      <c r="A439" s="20"/>
      <c r="B439" s="20"/>
      <c r="C439" s="20"/>
      <c r="D439" s="20"/>
      <c r="E439" s="20"/>
    </row>
    <row r="440" spans="1:5" ht="12.75">
      <c r="A440" s="20"/>
      <c r="B440" s="20"/>
      <c r="C440" s="20"/>
      <c r="D440" s="20"/>
      <c r="E440" s="20"/>
    </row>
    <row r="441" spans="1:5" ht="12.75">
      <c r="A441" s="20"/>
      <c r="B441" s="20"/>
      <c r="C441" s="20"/>
      <c r="D441" s="20"/>
      <c r="E441" s="20"/>
    </row>
    <row r="442" spans="1:5" ht="12.75">
      <c r="A442" s="20"/>
      <c r="B442" s="20"/>
      <c r="C442" s="20"/>
      <c r="D442" s="20"/>
      <c r="E442" s="20"/>
    </row>
    <row r="443" spans="1:5" ht="12.75">
      <c r="A443" s="20"/>
      <c r="B443" s="20"/>
      <c r="C443" s="20"/>
      <c r="D443" s="20"/>
      <c r="E443" s="20"/>
    </row>
    <row r="444" spans="1:5" ht="12.75">
      <c r="A444" s="20"/>
      <c r="B444" s="20"/>
      <c r="C444" s="20"/>
      <c r="D444" s="20"/>
      <c r="E444" s="20"/>
    </row>
    <row r="445" spans="1:5" ht="12.75">
      <c r="A445" s="20"/>
      <c r="B445" s="20"/>
      <c r="C445" s="20"/>
      <c r="D445" s="20"/>
      <c r="E445" s="20"/>
    </row>
    <row r="446" spans="1:5" ht="12.75">
      <c r="A446" s="20"/>
      <c r="B446" s="20"/>
      <c r="C446" s="20"/>
      <c r="D446" s="20"/>
      <c r="E446" s="20"/>
    </row>
    <row r="447" spans="1:5" ht="12.75">
      <c r="A447" s="20"/>
      <c r="B447" s="20"/>
      <c r="C447" s="20"/>
      <c r="D447" s="20"/>
      <c r="E447" s="20"/>
    </row>
    <row r="448" spans="1:5" ht="12.75">
      <c r="A448" s="20"/>
      <c r="B448" s="20"/>
      <c r="C448" s="20"/>
      <c r="D448" s="20"/>
      <c r="E448" s="20"/>
    </row>
    <row r="449" spans="1:5" ht="12.75">
      <c r="A449" s="20"/>
      <c r="B449" s="20"/>
      <c r="C449" s="20"/>
      <c r="D449" s="20"/>
      <c r="E449" s="20"/>
    </row>
    <row r="450" spans="1:5" ht="12.75">
      <c r="A450" s="20"/>
      <c r="B450" s="20"/>
      <c r="C450" s="20"/>
      <c r="D450" s="20"/>
      <c r="E450" s="20"/>
    </row>
    <row r="451" spans="1:5" ht="12.75">
      <c r="A451" s="20"/>
      <c r="B451" s="20"/>
      <c r="C451" s="20"/>
      <c r="D451" s="20"/>
      <c r="E451" s="20"/>
    </row>
    <row r="452" spans="1:5" ht="12.75">
      <c r="A452" s="20"/>
      <c r="B452" s="20"/>
      <c r="C452" s="20"/>
      <c r="D452" s="20"/>
      <c r="E452" s="20"/>
    </row>
    <row r="453" spans="1:5" ht="12.75">
      <c r="A453" s="20"/>
      <c r="B453" s="20"/>
      <c r="C453" s="20"/>
      <c r="D453" s="20"/>
      <c r="E453" s="20"/>
    </row>
    <row r="454" spans="1:5" ht="12.75">
      <c r="A454" s="20"/>
      <c r="B454" s="20"/>
      <c r="C454" s="20"/>
      <c r="D454" s="20"/>
      <c r="E454" s="20"/>
    </row>
    <row r="455" spans="1:5" ht="12.75">
      <c r="A455" s="20"/>
      <c r="B455" s="20"/>
      <c r="C455" s="20"/>
      <c r="D455" s="20"/>
      <c r="E455" s="20"/>
    </row>
    <row r="456" spans="1:5" ht="12.75">
      <c r="A456" s="20"/>
      <c r="B456" s="20"/>
      <c r="C456" s="20"/>
      <c r="D456" s="20"/>
      <c r="E456" s="20"/>
    </row>
    <row r="457" spans="1:5" ht="12.75">
      <c r="A457" s="20"/>
      <c r="B457" s="20"/>
      <c r="C457" s="20"/>
      <c r="D457" s="20"/>
      <c r="E457" s="20"/>
    </row>
    <row r="458" spans="1:5" ht="12.75">
      <c r="A458" s="20"/>
      <c r="B458" s="20"/>
      <c r="C458" s="20"/>
      <c r="D458" s="20"/>
      <c r="E458" s="20"/>
    </row>
    <row r="459" spans="1:5" ht="12.75">
      <c r="A459" s="20"/>
      <c r="B459" s="20"/>
      <c r="C459" s="20"/>
      <c r="D459" s="20"/>
      <c r="E459" s="20"/>
    </row>
    <row r="460" spans="1:5" ht="12.75">
      <c r="A460" s="20"/>
      <c r="B460" s="20"/>
      <c r="C460" s="20"/>
      <c r="D460" s="20"/>
      <c r="E460" s="20"/>
    </row>
    <row r="461" spans="1:5" ht="12.75">
      <c r="A461" s="20"/>
      <c r="B461" s="20"/>
      <c r="C461" s="20"/>
      <c r="D461" s="20"/>
      <c r="E461" s="20"/>
    </row>
    <row r="462" spans="1:5" ht="12.75">
      <c r="A462" s="20"/>
      <c r="B462" s="20"/>
      <c r="C462" s="20"/>
      <c r="D462" s="20"/>
      <c r="E462" s="20"/>
    </row>
    <row r="463" spans="1:5" ht="12.75">
      <c r="A463" s="20"/>
      <c r="B463" s="20"/>
      <c r="C463" s="20"/>
      <c r="D463" s="20"/>
      <c r="E463" s="20"/>
    </row>
    <row r="464" spans="1:5" ht="12.75">
      <c r="A464" s="20"/>
      <c r="B464" s="20"/>
      <c r="C464" s="20"/>
      <c r="D464" s="20"/>
      <c r="E464" s="20"/>
    </row>
    <row r="465" spans="1:5" ht="12.75">
      <c r="A465" s="20"/>
      <c r="B465" s="20"/>
      <c r="C465" s="20"/>
      <c r="D465" s="20"/>
      <c r="E465" s="20"/>
    </row>
    <row r="466" spans="1:5" ht="12.75">
      <c r="A466" s="20"/>
      <c r="B466" s="20"/>
      <c r="C466" s="20"/>
      <c r="D466" s="20"/>
      <c r="E466" s="20"/>
    </row>
    <row r="467" spans="1:5" ht="12.75">
      <c r="A467" s="20"/>
      <c r="B467" s="20"/>
      <c r="C467" s="20"/>
      <c r="D467" s="20"/>
      <c r="E467" s="20"/>
    </row>
    <row r="468" spans="1:5" ht="12.75">
      <c r="A468" s="20"/>
      <c r="B468" s="20"/>
      <c r="C468" s="20"/>
      <c r="D468" s="20"/>
      <c r="E468" s="20"/>
    </row>
    <row r="469" spans="1:5" ht="12.75">
      <c r="A469" s="20"/>
      <c r="B469" s="20"/>
      <c r="C469" s="20"/>
      <c r="D469" s="20"/>
      <c r="E469" s="20"/>
    </row>
    <row r="470" spans="1:5" ht="12.75">
      <c r="A470" s="20"/>
      <c r="B470" s="20"/>
      <c r="C470" s="20"/>
      <c r="D470" s="20"/>
      <c r="E470" s="20"/>
    </row>
    <row r="471" spans="1:5" ht="12.75">
      <c r="A471" s="20"/>
      <c r="B471" s="20"/>
      <c r="C471" s="20"/>
      <c r="D471" s="20"/>
      <c r="E471" s="20"/>
    </row>
    <row r="472" spans="1:5" ht="12.75">
      <c r="A472" s="20"/>
      <c r="B472" s="20"/>
      <c r="C472" s="20"/>
      <c r="D472" s="20"/>
      <c r="E472" s="20"/>
    </row>
    <row r="473" spans="1:5" ht="12.75">
      <c r="A473" s="20"/>
      <c r="B473" s="20"/>
      <c r="C473" s="20"/>
      <c r="D473" s="20"/>
      <c r="E473" s="20"/>
    </row>
    <row r="474" spans="1:5" ht="12.75">
      <c r="A474" s="20"/>
      <c r="B474" s="20"/>
      <c r="C474" s="20"/>
      <c r="D474" s="20"/>
      <c r="E474" s="20"/>
    </row>
    <row r="475" spans="1:5" ht="12.75">
      <c r="A475" s="20"/>
      <c r="B475" s="20"/>
      <c r="C475" s="20"/>
      <c r="D475" s="20"/>
      <c r="E475" s="20"/>
    </row>
    <row r="476" spans="1:5" ht="12.75">
      <c r="A476" s="20"/>
      <c r="B476" s="20"/>
      <c r="C476" s="20"/>
      <c r="D476" s="20"/>
      <c r="E476" s="20"/>
    </row>
    <row r="477" spans="1:5" ht="12.75">
      <c r="A477" s="20"/>
      <c r="B477" s="20"/>
      <c r="C477" s="20"/>
      <c r="D477" s="20"/>
      <c r="E477" s="20"/>
    </row>
    <row r="478" spans="1:5" ht="12.75">
      <c r="A478" s="20"/>
      <c r="B478" s="20"/>
      <c r="C478" s="20"/>
      <c r="D478" s="20"/>
      <c r="E478" s="20"/>
    </row>
    <row r="479" spans="1:5" ht="12.75">
      <c r="A479" s="20"/>
      <c r="B479" s="20"/>
      <c r="C479" s="20"/>
      <c r="D479" s="20"/>
      <c r="E479" s="20"/>
    </row>
    <row r="480" spans="1:5" ht="12.75">
      <c r="A480" s="20"/>
      <c r="B480" s="20"/>
      <c r="C480" s="20"/>
      <c r="D480" s="20"/>
      <c r="E480" s="20"/>
    </row>
    <row r="481" spans="1:5" ht="12.75">
      <c r="A481" s="20"/>
      <c r="B481" s="20"/>
      <c r="C481" s="20"/>
      <c r="D481" s="20"/>
      <c r="E481" s="20"/>
    </row>
    <row r="482" spans="1:5" ht="12.75">
      <c r="A482" s="20"/>
      <c r="B482" s="20"/>
      <c r="C482" s="20"/>
      <c r="D482" s="20"/>
      <c r="E482" s="20"/>
    </row>
    <row r="483" spans="1:5" ht="12.75">
      <c r="A483" s="20"/>
      <c r="B483" s="20"/>
      <c r="C483" s="20"/>
      <c r="D483" s="20"/>
      <c r="E483" s="20"/>
    </row>
    <row r="484" spans="1:5" ht="12.75">
      <c r="A484" s="20"/>
      <c r="B484" s="20"/>
      <c r="C484" s="20"/>
      <c r="D484" s="20"/>
      <c r="E484" s="20"/>
    </row>
    <row r="485" spans="1:5" ht="12.75">
      <c r="A485" s="20"/>
      <c r="B485" s="20"/>
      <c r="C485" s="20"/>
      <c r="D485" s="20"/>
      <c r="E485" s="20"/>
    </row>
    <row r="486" spans="1:5" ht="12.75">
      <c r="A486" s="20"/>
      <c r="B486" s="20"/>
      <c r="C486" s="20"/>
      <c r="D486" s="20"/>
      <c r="E486" s="20"/>
    </row>
    <row r="487" spans="1:5" ht="12.75">
      <c r="A487" s="20"/>
      <c r="B487" s="20"/>
      <c r="C487" s="20"/>
      <c r="D487" s="20"/>
      <c r="E487" s="20"/>
    </row>
    <row r="488" spans="1:5" ht="12.75">
      <c r="A488" s="20"/>
      <c r="B488" s="20"/>
      <c r="C488" s="20"/>
      <c r="D488" s="20"/>
      <c r="E488" s="20"/>
    </row>
    <row r="489" spans="1:5" ht="12.75">
      <c r="A489" s="20"/>
      <c r="B489" s="20"/>
      <c r="C489" s="20"/>
      <c r="D489" s="20"/>
      <c r="E489" s="20"/>
    </row>
    <row r="490" spans="1:5" ht="12.75">
      <c r="A490" s="20"/>
      <c r="B490" s="20"/>
      <c r="C490" s="20"/>
      <c r="D490" s="20"/>
      <c r="E490" s="20"/>
    </row>
    <row r="491" spans="1:5" ht="12.75">
      <c r="A491" s="20"/>
      <c r="B491" s="20"/>
      <c r="C491" s="20"/>
      <c r="D491" s="20"/>
      <c r="E491" s="20"/>
    </row>
    <row r="492" spans="1:5" ht="12.75">
      <c r="A492" s="21"/>
      <c r="B492" s="21"/>
      <c r="C492" s="21"/>
      <c r="D492" s="21"/>
      <c r="E492" s="21"/>
    </row>
    <row r="493" spans="1:5" ht="12.75">
      <c r="A493" s="20"/>
      <c r="B493" s="20"/>
      <c r="C493" s="20"/>
      <c r="D493" s="20"/>
      <c r="E493" s="20"/>
    </row>
    <row r="494" spans="1:5" ht="12.75">
      <c r="A494" s="20"/>
      <c r="B494" s="20"/>
      <c r="C494" s="20"/>
      <c r="D494" s="20"/>
      <c r="E494" s="20"/>
    </row>
    <row r="495" spans="1:5" ht="12.75">
      <c r="A495" s="20"/>
      <c r="B495" s="20"/>
      <c r="C495" s="20"/>
      <c r="D495" s="20"/>
      <c r="E495" s="20"/>
    </row>
    <row r="496" spans="1:5" ht="12.75">
      <c r="A496" s="20"/>
      <c r="B496" s="20"/>
      <c r="C496" s="20"/>
      <c r="D496" s="20"/>
      <c r="E496" s="20"/>
    </row>
    <row r="497" spans="1:5" ht="12.75">
      <c r="A497" s="20"/>
      <c r="B497" s="20"/>
      <c r="C497" s="20"/>
      <c r="D497" s="20"/>
      <c r="E497" s="20"/>
    </row>
    <row r="498" spans="1:5" ht="12.75">
      <c r="A498" s="20"/>
      <c r="B498" s="20"/>
      <c r="C498" s="20"/>
      <c r="D498" s="20"/>
      <c r="E498" s="20"/>
    </row>
    <row r="499" spans="1:5" ht="12.75">
      <c r="A499" s="20"/>
      <c r="B499" s="20"/>
      <c r="C499" s="20"/>
      <c r="D499" s="20"/>
      <c r="E499" s="20"/>
    </row>
    <row r="500" spans="1:5" ht="12.75">
      <c r="A500" s="20"/>
      <c r="B500" s="20"/>
      <c r="C500" s="20"/>
      <c r="D500" s="20"/>
      <c r="E500" s="20"/>
    </row>
    <row r="501" spans="1:5" ht="12.75">
      <c r="A501" s="20"/>
      <c r="B501" s="20"/>
      <c r="C501" s="20"/>
      <c r="D501" s="20"/>
      <c r="E501" s="20"/>
    </row>
    <row r="502" spans="1:5" ht="12.75">
      <c r="A502" s="20"/>
      <c r="B502" s="20"/>
      <c r="C502" s="20"/>
      <c r="D502" s="20"/>
      <c r="E502" s="20"/>
    </row>
    <row r="503" spans="1:5" ht="12.75">
      <c r="A503" s="20"/>
      <c r="B503" s="20"/>
      <c r="C503" s="20"/>
      <c r="D503" s="20"/>
      <c r="E503" s="20"/>
    </row>
    <row r="504" spans="1:5" ht="12.75">
      <c r="A504" s="20"/>
      <c r="B504" s="20"/>
      <c r="C504" s="20"/>
      <c r="D504" s="20"/>
      <c r="E504" s="20"/>
    </row>
    <row r="505" spans="1:5" ht="12.75">
      <c r="A505" s="20"/>
      <c r="B505" s="20"/>
      <c r="C505" s="20"/>
      <c r="D505" s="20"/>
      <c r="E505" s="20"/>
    </row>
    <row r="506" spans="1:5" ht="12.75">
      <c r="A506" s="20"/>
      <c r="B506" s="20"/>
      <c r="C506" s="20"/>
      <c r="D506" s="20"/>
      <c r="E506" s="20"/>
    </row>
    <row r="507" spans="1:5" ht="12.75">
      <c r="A507" s="20"/>
      <c r="B507" s="20"/>
      <c r="C507" s="20"/>
      <c r="D507" s="20"/>
      <c r="E507" s="20"/>
    </row>
    <row r="508" spans="1:5" ht="12.75">
      <c r="A508" s="20"/>
      <c r="B508" s="20"/>
      <c r="C508" s="20"/>
      <c r="D508" s="20"/>
      <c r="E508" s="20"/>
    </row>
    <row r="509" spans="1:5" ht="12.75">
      <c r="A509" s="20"/>
      <c r="B509" s="20"/>
      <c r="C509" s="20"/>
      <c r="D509" s="20"/>
      <c r="E509" s="20"/>
    </row>
    <row r="510" spans="1:5" ht="12.75">
      <c r="A510" s="20"/>
      <c r="B510" s="20"/>
      <c r="C510" s="20"/>
      <c r="D510" s="20"/>
      <c r="E510" s="20"/>
    </row>
    <row r="511" spans="1:5" ht="12.75">
      <c r="A511" s="20"/>
      <c r="B511" s="20"/>
      <c r="C511" s="20"/>
      <c r="D511" s="20"/>
      <c r="E511" s="20"/>
    </row>
    <row r="512" spans="1:5" ht="12.75">
      <c r="A512" s="20"/>
      <c r="B512" s="20"/>
      <c r="C512" s="20"/>
      <c r="D512" s="20"/>
      <c r="E512" s="20"/>
    </row>
    <row r="513" spans="1:5" ht="12.75">
      <c r="A513" s="20"/>
      <c r="B513" s="20"/>
      <c r="C513" s="20"/>
      <c r="D513" s="20"/>
      <c r="E513" s="20"/>
    </row>
    <row r="514" spans="1:5" ht="12.75">
      <c r="A514" s="20"/>
      <c r="B514" s="20"/>
      <c r="C514" s="20"/>
      <c r="D514" s="20"/>
      <c r="E514" s="20"/>
    </row>
    <row r="515" spans="1:5" ht="12.75">
      <c r="A515" s="20"/>
      <c r="B515" s="20"/>
      <c r="C515" s="20"/>
      <c r="D515" s="20"/>
      <c r="E515" s="20"/>
    </row>
    <row r="516" spans="1:5" ht="12.75">
      <c r="A516" s="20"/>
      <c r="B516" s="20"/>
      <c r="C516" s="20"/>
      <c r="D516" s="20"/>
      <c r="E516" s="20"/>
    </row>
    <row r="517" spans="1:5" ht="12.75">
      <c r="A517" s="20"/>
      <c r="B517" s="20"/>
      <c r="C517" s="20"/>
      <c r="D517" s="20"/>
      <c r="E517" s="20"/>
    </row>
    <row r="518" spans="1:5" ht="12.75">
      <c r="A518" s="20"/>
      <c r="B518" s="20"/>
      <c r="C518" s="20"/>
      <c r="D518" s="20"/>
      <c r="E518" s="20"/>
    </row>
    <row r="519" spans="1:5" ht="12.75">
      <c r="A519" s="20"/>
      <c r="B519" s="20"/>
      <c r="C519" s="20"/>
      <c r="D519" s="20"/>
      <c r="E519" s="20"/>
    </row>
    <row r="520" spans="1:5" ht="12.75">
      <c r="A520" s="20"/>
      <c r="B520" s="20"/>
      <c r="C520" s="20"/>
      <c r="D520" s="20"/>
      <c r="E520" s="20"/>
    </row>
    <row r="521" spans="1:5" ht="12.75">
      <c r="A521" s="20"/>
      <c r="B521" s="20"/>
      <c r="C521" s="20"/>
      <c r="D521" s="20"/>
      <c r="E521" s="20"/>
    </row>
    <row r="522" spans="1:5" ht="12.75">
      <c r="A522" s="20"/>
      <c r="B522" s="20"/>
      <c r="C522" s="20"/>
      <c r="D522" s="20"/>
      <c r="E522" s="20"/>
    </row>
    <row r="523" spans="1:5" ht="12.75">
      <c r="A523" s="20"/>
      <c r="B523" s="20"/>
      <c r="C523" s="20"/>
      <c r="D523" s="20"/>
      <c r="E523" s="20"/>
    </row>
    <row r="524" spans="1:5" ht="12.75">
      <c r="A524" s="20"/>
      <c r="B524" s="20"/>
      <c r="C524" s="20"/>
      <c r="D524" s="20"/>
      <c r="E524" s="20"/>
    </row>
    <row r="525" spans="1:5" ht="12.75">
      <c r="A525" s="20"/>
      <c r="B525" s="20"/>
      <c r="C525" s="20"/>
      <c r="D525" s="20"/>
      <c r="E525" s="20"/>
    </row>
    <row r="526" spans="1:5" ht="12.75">
      <c r="A526" s="20"/>
      <c r="B526" s="20"/>
      <c r="C526" s="20"/>
      <c r="D526" s="20"/>
      <c r="E526" s="20"/>
    </row>
    <row r="527" spans="1:5" ht="12.75">
      <c r="A527" s="20"/>
      <c r="B527" s="20"/>
      <c r="C527" s="20"/>
      <c r="D527" s="20"/>
      <c r="E527" s="20"/>
    </row>
    <row r="528" spans="1:5" ht="12.75">
      <c r="A528" s="20"/>
      <c r="B528" s="20"/>
      <c r="C528" s="20"/>
      <c r="D528" s="20"/>
      <c r="E528" s="20"/>
    </row>
    <row r="529" spans="1:5" ht="12.75">
      <c r="A529" s="20"/>
      <c r="B529" s="20"/>
      <c r="C529" s="20"/>
      <c r="D529" s="20"/>
      <c r="E529" s="20"/>
    </row>
    <row r="530" spans="1:5" ht="12.75">
      <c r="A530" s="20"/>
      <c r="B530" s="20"/>
      <c r="C530" s="20"/>
      <c r="D530" s="20"/>
      <c r="E530" s="20"/>
    </row>
    <row r="531" spans="1:5" ht="12.75">
      <c r="A531" s="20"/>
      <c r="B531" s="20"/>
      <c r="C531" s="20"/>
      <c r="D531" s="20"/>
      <c r="E531" s="20"/>
    </row>
    <row r="532" spans="1:5" ht="12.75">
      <c r="A532" s="20"/>
      <c r="B532" s="20"/>
      <c r="C532" s="20"/>
      <c r="D532" s="20"/>
      <c r="E532" s="20"/>
    </row>
    <row r="533" spans="1:5" ht="12.75">
      <c r="A533" s="20"/>
      <c r="B533" s="20"/>
      <c r="C533" s="20"/>
      <c r="D533" s="20"/>
      <c r="E533" s="20"/>
    </row>
    <row r="534" spans="1:5" ht="12.75">
      <c r="A534" s="20"/>
      <c r="B534" s="20"/>
      <c r="C534" s="20"/>
      <c r="D534" s="20"/>
      <c r="E534" s="20"/>
    </row>
    <row r="535" spans="1:5" ht="12.75">
      <c r="A535" s="20"/>
      <c r="B535" s="20"/>
      <c r="C535" s="20"/>
      <c r="D535" s="20"/>
      <c r="E535" s="20"/>
    </row>
    <row r="536" spans="1:5" ht="12.75">
      <c r="A536" s="20"/>
      <c r="B536" s="20"/>
      <c r="C536" s="20"/>
      <c r="D536" s="20"/>
      <c r="E536" s="20"/>
    </row>
    <row r="537" spans="1:5" ht="12.75">
      <c r="A537" s="20"/>
      <c r="B537" s="20"/>
      <c r="C537" s="20"/>
      <c r="D537" s="20"/>
      <c r="E537" s="20"/>
    </row>
    <row r="538" spans="1:5" ht="12.75">
      <c r="A538" s="20"/>
      <c r="B538" s="20"/>
      <c r="C538" s="20"/>
      <c r="D538" s="20"/>
      <c r="E538" s="20"/>
    </row>
    <row r="539" spans="1:5" ht="12.75">
      <c r="A539" s="20"/>
      <c r="B539" s="20"/>
      <c r="C539" s="20"/>
      <c r="D539" s="20"/>
      <c r="E539" s="20"/>
    </row>
    <row r="540" spans="1:5" ht="12.75">
      <c r="A540" s="20"/>
      <c r="B540" s="20"/>
      <c r="C540" s="20"/>
      <c r="D540" s="20"/>
      <c r="E540" s="20"/>
    </row>
    <row r="541" spans="1:5" ht="12.75">
      <c r="A541" s="20"/>
      <c r="B541" s="20"/>
      <c r="C541" s="20"/>
      <c r="D541" s="20"/>
      <c r="E541" s="20"/>
    </row>
    <row r="542" spans="1:5" ht="12.75">
      <c r="A542" s="20"/>
      <c r="B542" s="20"/>
      <c r="C542" s="20"/>
      <c r="D542" s="20"/>
      <c r="E542" s="20"/>
    </row>
    <row r="543" spans="1:5" ht="12.75">
      <c r="A543" s="20"/>
      <c r="B543" s="20"/>
      <c r="C543" s="20"/>
      <c r="D543" s="20"/>
      <c r="E543" s="20"/>
    </row>
    <row r="544" spans="1:5" ht="12.75">
      <c r="A544" s="20"/>
      <c r="B544" s="20"/>
      <c r="C544" s="20"/>
      <c r="D544" s="20"/>
      <c r="E544" s="20"/>
    </row>
    <row r="545" spans="1:5" ht="12.75">
      <c r="A545" s="20"/>
      <c r="B545" s="20"/>
      <c r="C545" s="20"/>
      <c r="D545" s="20"/>
      <c r="E545" s="20"/>
    </row>
    <row r="546" spans="1:5" ht="12.75">
      <c r="A546" s="20"/>
      <c r="B546" s="20"/>
      <c r="C546" s="20"/>
      <c r="D546" s="20"/>
      <c r="E546" s="20"/>
    </row>
    <row r="547" spans="1:5" ht="12.75">
      <c r="A547" s="21"/>
      <c r="B547" s="21"/>
      <c r="C547" s="21"/>
      <c r="D547" s="21"/>
      <c r="E547" s="21"/>
    </row>
    <row r="548" spans="1:5" ht="12.75">
      <c r="A548" s="20"/>
      <c r="B548" s="20"/>
      <c r="C548" s="20"/>
      <c r="D548" s="20"/>
      <c r="E548" s="20"/>
    </row>
    <row r="549" spans="1:5" ht="12.75">
      <c r="A549" s="20"/>
      <c r="B549" s="20"/>
      <c r="C549" s="20"/>
      <c r="D549" s="20"/>
      <c r="E549" s="20"/>
    </row>
    <row r="550" spans="1:5" ht="12.75">
      <c r="A550" s="20"/>
      <c r="B550" s="20"/>
      <c r="C550" s="20"/>
      <c r="D550" s="20"/>
      <c r="E550" s="20"/>
    </row>
    <row r="551" spans="1:5" ht="12.75">
      <c r="A551" s="20"/>
      <c r="B551" s="20"/>
      <c r="C551" s="20"/>
      <c r="D551" s="20"/>
      <c r="E551" s="20"/>
    </row>
    <row r="552" spans="1:5" ht="12.75">
      <c r="A552" s="20"/>
      <c r="B552" s="20"/>
      <c r="C552" s="20"/>
      <c r="D552" s="20"/>
      <c r="E552" s="20"/>
    </row>
    <row r="553" spans="1:5" ht="12.75">
      <c r="A553" s="20"/>
      <c r="B553" s="20"/>
      <c r="C553" s="20"/>
      <c r="D553" s="20"/>
      <c r="E553" s="20"/>
    </row>
    <row r="554" spans="1:5" ht="12.75">
      <c r="A554" s="20"/>
      <c r="B554" s="20"/>
      <c r="C554" s="20"/>
      <c r="D554" s="20"/>
      <c r="E554" s="20"/>
    </row>
    <row r="555" spans="1:5" ht="12.75">
      <c r="A555" s="20"/>
      <c r="B555" s="20"/>
      <c r="C555" s="20"/>
      <c r="D555" s="20"/>
      <c r="E555" s="20"/>
    </row>
    <row r="556" spans="1:5" ht="12.75">
      <c r="A556" s="20"/>
      <c r="B556" s="20"/>
      <c r="C556" s="20"/>
      <c r="D556" s="20"/>
      <c r="E556" s="20"/>
    </row>
    <row r="557" spans="1:5" ht="12.75">
      <c r="A557" s="20"/>
      <c r="B557" s="20"/>
      <c r="C557" s="20"/>
      <c r="D557" s="20"/>
      <c r="E557" s="20"/>
    </row>
    <row r="558" spans="1:5" ht="12.75">
      <c r="A558" s="20"/>
      <c r="B558" s="20"/>
      <c r="C558" s="20"/>
      <c r="D558" s="20"/>
      <c r="E558" s="20"/>
    </row>
    <row r="559" spans="1:5" ht="12.75">
      <c r="A559" s="20"/>
      <c r="B559" s="20"/>
      <c r="C559" s="20"/>
      <c r="D559" s="20"/>
      <c r="E559" s="20"/>
    </row>
    <row r="560" spans="1:5" ht="12.75">
      <c r="A560" s="20"/>
      <c r="B560" s="20"/>
      <c r="C560" s="20"/>
      <c r="D560" s="20"/>
      <c r="E560" s="20"/>
    </row>
    <row r="561" spans="1:5" ht="12.75">
      <c r="A561" s="20"/>
      <c r="B561" s="20"/>
      <c r="C561" s="20"/>
      <c r="D561" s="20"/>
      <c r="E561" s="20"/>
    </row>
    <row r="562" spans="1:5" ht="12.75">
      <c r="A562" s="20"/>
      <c r="B562" s="20"/>
      <c r="C562" s="20"/>
      <c r="D562" s="20"/>
      <c r="E562" s="20"/>
    </row>
    <row r="563" spans="1:5" ht="12.75">
      <c r="A563" s="20"/>
      <c r="B563" s="20"/>
      <c r="C563" s="20"/>
      <c r="D563" s="20"/>
      <c r="E563" s="20"/>
    </row>
    <row r="564" spans="1:5" ht="12.75">
      <c r="A564" s="20"/>
      <c r="B564" s="20"/>
      <c r="C564" s="20"/>
      <c r="D564" s="20"/>
      <c r="E564" s="20"/>
    </row>
    <row r="565" spans="1:5" ht="12.75">
      <c r="A565" s="20"/>
      <c r="B565" s="20"/>
      <c r="C565" s="20"/>
      <c r="D565" s="20"/>
      <c r="E565" s="20"/>
    </row>
    <row r="566" spans="1:5" ht="12.75">
      <c r="A566" s="20"/>
      <c r="B566" s="20"/>
      <c r="C566" s="20"/>
      <c r="D566" s="20"/>
      <c r="E566" s="20"/>
    </row>
    <row r="567" spans="1:5" ht="12.75">
      <c r="A567" s="20"/>
      <c r="B567" s="20"/>
      <c r="C567" s="20"/>
      <c r="D567" s="20"/>
      <c r="E567" s="20"/>
    </row>
    <row r="568" spans="1:5" ht="12.75">
      <c r="A568" s="20"/>
      <c r="B568" s="20"/>
      <c r="C568" s="20"/>
      <c r="D568" s="20"/>
      <c r="E568" s="20"/>
    </row>
    <row r="569" spans="1:5" ht="12.75">
      <c r="A569" s="20"/>
      <c r="B569" s="20"/>
      <c r="C569" s="20"/>
      <c r="D569" s="20"/>
      <c r="E569" s="20"/>
    </row>
    <row r="570" spans="1:5" ht="12.75">
      <c r="A570" s="20"/>
      <c r="B570" s="20"/>
      <c r="C570" s="20"/>
      <c r="D570" s="20"/>
      <c r="E570" s="20"/>
    </row>
    <row r="571" spans="1:5" ht="12.75">
      <c r="A571" s="20"/>
      <c r="B571" s="20"/>
      <c r="C571" s="20"/>
      <c r="D571" s="20"/>
      <c r="E571" s="20"/>
    </row>
    <row r="572" spans="1:5" ht="12.75">
      <c r="A572" s="20"/>
      <c r="B572" s="20"/>
      <c r="C572" s="20"/>
      <c r="D572" s="20"/>
      <c r="E572" s="20"/>
    </row>
    <row r="573" spans="1:5" ht="12.75">
      <c r="A573" s="20"/>
      <c r="B573" s="20"/>
      <c r="C573" s="20"/>
      <c r="D573" s="20"/>
      <c r="E573" s="20"/>
    </row>
    <row r="574" spans="1:5" ht="12.75">
      <c r="A574" s="20"/>
      <c r="B574" s="20"/>
      <c r="C574" s="20"/>
      <c r="D574" s="20"/>
      <c r="E574" s="20"/>
    </row>
    <row r="575" spans="1:5" ht="12.75">
      <c r="A575" s="20"/>
      <c r="B575" s="20"/>
      <c r="C575" s="20"/>
      <c r="D575" s="20"/>
      <c r="E575" s="20"/>
    </row>
    <row r="576" spans="1:5" ht="12.75">
      <c r="A576" s="20"/>
      <c r="B576" s="20"/>
      <c r="C576" s="20"/>
      <c r="D576" s="20"/>
      <c r="E576" s="20"/>
    </row>
    <row r="577" spans="1:5" ht="12.75">
      <c r="A577" s="20"/>
      <c r="B577" s="20"/>
      <c r="C577" s="20"/>
      <c r="D577" s="20"/>
      <c r="E577" s="20"/>
    </row>
    <row r="578" spans="1:5" ht="12.75">
      <c r="A578" s="20"/>
      <c r="B578" s="20"/>
      <c r="C578" s="20"/>
      <c r="D578" s="20"/>
      <c r="E578" s="20"/>
    </row>
    <row r="579" spans="1:5" ht="12.75">
      <c r="A579" s="20"/>
      <c r="B579" s="20"/>
      <c r="C579" s="20"/>
      <c r="D579" s="20"/>
      <c r="E579" s="20"/>
    </row>
    <row r="580" spans="1:5" ht="12.75">
      <c r="A580" s="20"/>
      <c r="B580" s="20"/>
      <c r="C580" s="20"/>
      <c r="D580" s="20"/>
      <c r="E580" s="20"/>
    </row>
    <row r="581" spans="1:5" ht="12.75">
      <c r="A581" s="20"/>
      <c r="B581" s="20"/>
      <c r="C581" s="20"/>
      <c r="D581" s="20"/>
      <c r="E581" s="20"/>
    </row>
    <row r="582" spans="1:5" ht="12.75">
      <c r="A582" s="20"/>
      <c r="B582" s="20"/>
      <c r="C582" s="20"/>
      <c r="D582" s="20"/>
      <c r="E582" s="20"/>
    </row>
    <row r="583" spans="1:5" ht="12.75">
      <c r="A583" s="20"/>
      <c r="B583" s="20"/>
      <c r="C583" s="20"/>
      <c r="D583" s="20"/>
      <c r="E583" s="20"/>
    </row>
    <row r="584" spans="1:5" ht="12.75">
      <c r="A584" s="20"/>
      <c r="B584" s="20"/>
      <c r="C584" s="20"/>
      <c r="D584" s="20"/>
      <c r="E584" s="20"/>
    </row>
    <row r="585" spans="1:5" ht="12.75">
      <c r="A585" s="20"/>
      <c r="B585" s="20"/>
      <c r="C585" s="20"/>
      <c r="D585" s="20"/>
      <c r="E585" s="20"/>
    </row>
    <row r="586" spans="1:5" ht="12.75">
      <c r="A586" s="20"/>
      <c r="B586" s="20"/>
      <c r="C586" s="20"/>
      <c r="D586" s="20"/>
      <c r="E586" s="20"/>
    </row>
    <row r="587" spans="1:5" ht="12.75">
      <c r="A587" s="20"/>
      <c r="B587" s="20"/>
      <c r="C587" s="20"/>
      <c r="D587" s="20"/>
      <c r="E587" s="20"/>
    </row>
    <row r="588" spans="1:5" ht="12.75">
      <c r="A588" s="20"/>
      <c r="B588" s="20"/>
      <c r="C588" s="20"/>
      <c r="D588" s="20"/>
      <c r="E588" s="20"/>
    </row>
    <row r="589" spans="1:5" ht="12.75">
      <c r="A589" s="20"/>
      <c r="B589" s="20"/>
      <c r="C589" s="20"/>
      <c r="D589" s="20"/>
      <c r="E589" s="20"/>
    </row>
    <row r="590" spans="1:5" ht="12.75">
      <c r="A590" s="20"/>
      <c r="B590" s="20"/>
      <c r="C590" s="20"/>
      <c r="D590" s="20"/>
      <c r="E590" s="20"/>
    </row>
    <row r="591" spans="1:5" ht="12.75">
      <c r="A591" s="20"/>
      <c r="B591" s="20"/>
      <c r="C591" s="20"/>
      <c r="D591" s="20"/>
      <c r="E591" s="20"/>
    </row>
    <row r="592" spans="1:5" ht="12.75">
      <c r="A592" s="20"/>
      <c r="B592" s="20"/>
      <c r="C592" s="20"/>
      <c r="D592" s="20"/>
      <c r="E592" s="20"/>
    </row>
    <row r="593" spans="1:5" ht="12.75">
      <c r="A593" s="20"/>
      <c r="B593" s="20"/>
      <c r="C593" s="20"/>
      <c r="D593" s="20"/>
      <c r="E593" s="20"/>
    </row>
    <row r="594" spans="1:5" ht="12.75">
      <c r="A594" s="20"/>
      <c r="B594" s="20"/>
      <c r="C594" s="20"/>
      <c r="D594" s="20"/>
      <c r="E594" s="20"/>
    </row>
    <row r="595" spans="1:5" ht="12.75">
      <c r="A595" s="20"/>
      <c r="B595" s="20"/>
      <c r="C595" s="20"/>
      <c r="D595" s="20"/>
      <c r="E595" s="20"/>
    </row>
    <row r="596" spans="1:5" ht="12.75">
      <c r="A596" s="20"/>
      <c r="B596" s="20"/>
      <c r="C596" s="20"/>
      <c r="D596" s="20"/>
      <c r="E596" s="20"/>
    </row>
    <row r="597" spans="1:5" ht="12.75">
      <c r="A597" s="20"/>
      <c r="B597" s="20"/>
      <c r="C597" s="20"/>
      <c r="D597" s="20"/>
      <c r="E597" s="20"/>
    </row>
    <row r="598" spans="1:5" ht="12.75">
      <c r="A598" s="20"/>
      <c r="B598" s="20"/>
      <c r="C598" s="20"/>
      <c r="D598" s="20"/>
      <c r="E598" s="20"/>
    </row>
    <row r="599" spans="1:5" ht="12.75">
      <c r="A599" s="20"/>
      <c r="B599" s="20"/>
      <c r="C599" s="20"/>
      <c r="D599" s="20"/>
      <c r="E599" s="20"/>
    </row>
    <row r="600" spans="1:5" ht="12.75">
      <c r="A600" s="20"/>
      <c r="B600" s="20"/>
      <c r="C600" s="20"/>
      <c r="D600" s="20"/>
      <c r="E600" s="20"/>
    </row>
    <row r="601" spans="1:5" ht="12.75">
      <c r="A601" s="20"/>
      <c r="B601" s="20"/>
      <c r="C601" s="20"/>
      <c r="D601" s="20"/>
      <c r="E601" s="20"/>
    </row>
    <row r="602" spans="1:5" ht="12.75">
      <c r="A602" s="20"/>
      <c r="B602" s="20"/>
      <c r="C602" s="20"/>
      <c r="D602" s="20"/>
      <c r="E602" s="20"/>
    </row>
    <row r="603" spans="1:5" ht="12.75">
      <c r="A603" s="20"/>
      <c r="B603" s="20"/>
      <c r="C603" s="20"/>
      <c r="D603" s="20"/>
      <c r="E603" s="20"/>
    </row>
    <row r="604" spans="1:5" ht="12.75">
      <c r="A604" s="20"/>
      <c r="B604" s="20"/>
      <c r="C604" s="20"/>
      <c r="D604" s="20"/>
      <c r="E604" s="20"/>
    </row>
    <row r="605" spans="1:5" ht="12.75">
      <c r="A605" s="20"/>
      <c r="B605" s="20"/>
      <c r="C605" s="20"/>
      <c r="D605" s="20"/>
      <c r="E605" s="20"/>
    </row>
    <row r="606" spans="1:5" ht="12.75">
      <c r="A606" s="20"/>
      <c r="B606" s="20"/>
      <c r="C606" s="20"/>
      <c r="D606" s="20"/>
      <c r="E606" s="20"/>
    </row>
    <row r="607" spans="1:5" ht="12.75">
      <c r="A607" s="20"/>
      <c r="B607" s="20"/>
      <c r="C607" s="20"/>
      <c r="D607" s="20"/>
      <c r="E607" s="20"/>
    </row>
    <row r="608" spans="1:5" ht="12.75">
      <c r="A608" s="20"/>
      <c r="B608" s="20"/>
      <c r="C608" s="20"/>
      <c r="D608" s="20"/>
      <c r="E608" s="20"/>
    </row>
    <row r="609" spans="1:5" ht="12.75">
      <c r="A609" s="20"/>
      <c r="B609" s="20"/>
      <c r="C609" s="20"/>
      <c r="D609" s="20"/>
      <c r="E609" s="20"/>
    </row>
    <row r="610" spans="1:5" ht="12.75">
      <c r="A610" s="20"/>
      <c r="B610" s="20"/>
      <c r="C610" s="20"/>
      <c r="D610" s="20"/>
      <c r="E610" s="20"/>
    </row>
    <row r="611" spans="1:5" ht="12.75">
      <c r="A611" s="20"/>
      <c r="B611" s="20"/>
      <c r="C611" s="20"/>
      <c r="D611" s="20"/>
      <c r="E611" s="20"/>
    </row>
    <row r="612" spans="1:5" ht="12.75">
      <c r="A612" s="20"/>
      <c r="B612" s="20"/>
      <c r="C612" s="20"/>
      <c r="D612" s="20"/>
      <c r="E612" s="20"/>
    </row>
    <row r="613" spans="1:5" ht="12.75">
      <c r="A613" s="20"/>
      <c r="B613" s="20"/>
      <c r="C613" s="20"/>
      <c r="D613" s="20"/>
      <c r="E613" s="20"/>
    </row>
    <row r="614" spans="1:5" ht="12.75">
      <c r="A614" s="20"/>
      <c r="B614" s="20"/>
      <c r="C614" s="20"/>
      <c r="D614" s="20"/>
      <c r="E614" s="20"/>
    </row>
    <row r="615" spans="1:5" ht="12.75">
      <c r="A615" s="20"/>
      <c r="B615" s="20"/>
      <c r="C615" s="20"/>
      <c r="D615" s="20"/>
      <c r="E615" s="20"/>
    </row>
    <row r="616" spans="1:5" ht="12.75">
      <c r="A616" s="20"/>
      <c r="B616" s="20"/>
      <c r="C616" s="20"/>
      <c r="D616" s="20"/>
      <c r="E616" s="20"/>
    </row>
    <row r="617" spans="1:5" ht="12.75">
      <c r="A617" s="20"/>
      <c r="B617" s="20"/>
      <c r="C617" s="20"/>
      <c r="D617" s="20"/>
      <c r="E617" s="20"/>
    </row>
    <row r="618" spans="1:5" ht="12.75">
      <c r="A618" s="20"/>
      <c r="B618" s="20"/>
      <c r="C618" s="20"/>
      <c r="D618" s="20"/>
      <c r="E618" s="20"/>
    </row>
    <row r="619" spans="1:5" ht="12.75">
      <c r="A619" s="20"/>
      <c r="B619" s="20"/>
      <c r="C619" s="20"/>
      <c r="D619" s="20"/>
      <c r="E619" s="20"/>
    </row>
    <row r="620" spans="1:5" ht="12.75">
      <c r="A620" s="20"/>
      <c r="B620" s="20"/>
      <c r="C620" s="20"/>
      <c r="D620" s="20"/>
      <c r="E620" s="20"/>
    </row>
    <row r="621" spans="1:5" ht="12.75">
      <c r="A621" s="20"/>
      <c r="B621" s="20"/>
      <c r="C621" s="20"/>
      <c r="D621" s="20"/>
      <c r="E621" s="20"/>
    </row>
    <row r="622" spans="1:5" ht="12.75">
      <c r="A622" s="20"/>
      <c r="B622" s="20"/>
      <c r="C622" s="20"/>
      <c r="D622" s="20"/>
      <c r="E622" s="20"/>
    </row>
    <row r="623" spans="1:5" ht="12.75">
      <c r="A623" s="20"/>
      <c r="B623" s="20"/>
      <c r="C623" s="20"/>
      <c r="D623" s="20"/>
      <c r="E623" s="20"/>
    </row>
    <row r="624" spans="1:5" ht="12.75">
      <c r="A624" s="20"/>
      <c r="B624" s="20"/>
      <c r="C624" s="20"/>
      <c r="D624" s="20"/>
      <c r="E624" s="20"/>
    </row>
    <row r="625" spans="1:5" ht="12.75">
      <c r="A625" s="20"/>
      <c r="B625" s="20"/>
      <c r="C625" s="20"/>
      <c r="D625" s="20"/>
      <c r="E625" s="20"/>
    </row>
    <row r="626" spans="1:5" ht="12.75">
      <c r="A626" s="20"/>
      <c r="B626" s="20"/>
      <c r="C626" s="20"/>
      <c r="D626" s="20"/>
      <c r="E626" s="20"/>
    </row>
    <row r="627" spans="1:5" ht="12.75">
      <c r="A627" s="20"/>
      <c r="B627" s="20"/>
      <c r="C627" s="20"/>
      <c r="D627" s="20"/>
      <c r="E627" s="20"/>
    </row>
    <row r="628" spans="1:5" ht="12.75">
      <c r="A628" s="20"/>
      <c r="B628" s="20"/>
      <c r="C628" s="20"/>
      <c r="D628" s="20"/>
      <c r="E628" s="20"/>
    </row>
    <row r="629" spans="1:5" ht="12.75">
      <c r="A629" s="20"/>
      <c r="B629" s="20"/>
      <c r="C629" s="20"/>
      <c r="D629" s="20"/>
      <c r="E629" s="20"/>
    </row>
    <row r="630" spans="1:5" ht="12.75">
      <c r="A630" s="20"/>
      <c r="B630" s="20"/>
      <c r="C630" s="20"/>
      <c r="D630" s="20"/>
      <c r="E630" s="20"/>
    </row>
    <row r="631" spans="1:5" ht="12.75">
      <c r="A631" s="20"/>
      <c r="B631" s="20"/>
      <c r="C631" s="20"/>
      <c r="D631" s="20"/>
      <c r="E631" s="20"/>
    </row>
    <row r="632" spans="1:5" ht="12.75">
      <c r="A632" s="20"/>
      <c r="B632" s="20"/>
      <c r="C632" s="20"/>
      <c r="D632" s="20"/>
      <c r="E632" s="20"/>
    </row>
    <row r="633" spans="1:5" ht="12.75">
      <c r="A633" s="20"/>
      <c r="B633" s="20"/>
      <c r="C633" s="20"/>
      <c r="D633" s="20"/>
      <c r="E633" s="20"/>
    </row>
    <row r="634" spans="1:5" ht="12.75">
      <c r="A634" s="20"/>
      <c r="B634" s="20"/>
      <c r="C634" s="20"/>
      <c r="D634" s="20"/>
      <c r="E634" s="20"/>
    </row>
    <row r="635" spans="1:5" ht="12.75">
      <c r="A635" s="20"/>
      <c r="B635" s="20"/>
      <c r="C635" s="20"/>
      <c r="D635" s="20"/>
      <c r="E635" s="20"/>
    </row>
    <row r="636" spans="1:5" ht="12.75">
      <c r="A636" s="20"/>
      <c r="B636" s="20"/>
      <c r="C636" s="20"/>
      <c r="D636" s="20"/>
      <c r="E636" s="20"/>
    </row>
    <row r="637" spans="1:5" ht="12.75">
      <c r="A637" s="20"/>
      <c r="B637" s="20"/>
      <c r="C637" s="20"/>
      <c r="D637" s="20"/>
      <c r="E637" s="20"/>
    </row>
    <row r="638" spans="1:5" ht="12.75">
      <c r="A638" s="20"/>
      <c r="B638" s="20"/>
      <c r="C638" s="20"/>
      <c r="D638" s="20"/>
      <c r="E638" s="20"/>
    </row>
    <row r="639" spans="1:5" ht="12.75">
      <c r="A639" s="20"/>
      <c r="B639" s="20"/>
      <c r="C639" s="20"/>
      <c r="D639" s="20"/>
      <c r="E639" s="20"/>
    </row>
    <row r="640" spans="1:5" ht="12.75">
      <c r="A640" s="20"/>
      <c r="B640" s="20"/>
      <c r="C640" s="20"/>
      <c r="D640" s="20"/>
      <c r="E640" s="20"/>
    </row>
    <row r="641" spans="1:5" ht="12.75">
      <c r="A641" s="20"/>
      <c r="B641" s="20"/>
      <c r="C641" s="20"/>
      <c r="D641" s="20"/>
      <c r="E641" s="20"/>
    </row>
    <row r="642" spans="1:5" ht="12.75">
      <c r="A642" s="20"/>
      <c r="B642" s="20"/>
      <c r="C642" s="20"/>
      <c r="D642" s="20"/>
      <c r="E642" s="20"/>
    </row>
    <row r="643" spans="1:5" ht="12.75">
      <c r="A643" s="20"/>
      <c r="B643" s="20"/>
      <c r="C643" s="20"/>
      <c r="D643" s="20"/>
      <c r="E643" s="20"/>
    </row>
    <row r="644" spans="1:5" ht="12.75">
      <c r="A644" s="20"/>
      <c r="B644" s="20"/>
      <c r="C644" s="20"/>
      <c r="D644" s="20"/>
      <c r="E644" s="20"/>
    </row>
    <row r="645" spans="1:5" ht="12.75">
      <c r="A645" s="20"/>
      <c r="B645" s="20"/>
      <c r="C645" s="20"/>
      <c r="D645" s="20"/>
      <c r="E645" s="20"/>
    </row>
    <row r="646" spans="1:5" ht="12.75">
      <c r="A646" s="20"/>
      <c r="B646" s="20"/>
      <c r="C646" s="20"/>
      <c r="D646" s="20"/>
      <c r="E646" s="20"/>
    </row>
    <row r="647" spans="1:5" ht="12.75">
      <c r="A647" s="20"/>
      <c r="B647" s="20"/>
      <c r="C647" s="20"/>
      <c r="D647" s="20"/>
      <c r="E647" s="20"/>
    </row>
    <row r="648" spans="1:5" ht="12.75">
      <c r="A648" s="20"/>
      <c r="B648" s="20"/>
      <c r="C648" s="20"/>
      <c r="D648" s="20"/>
      <c r="E648" s="20"/>
    </row>
    <row r="649" spans="1:5" ht="12.75">
      <c r="A649" s="20"/>
      <c r="B649" s="20"/>
      <c r="C649" s="20"/>
      <c r="D649" s="20"/>
      <c r="E649" s="20"/>
    </row>
    <row r="650" spans="1:5" ht="12.75">
      <c r="A650" s="20"/>
      <c r="B650" s="20"/>
      <c r="C650" s="20"/>
      <c r="D650" s="20"/>
      <c r="E650" s="20"/>
    </row>
    <row r="651" spans="1:5" ht="12.75">
      <c r="A651" s="20"/>
      <c r="B651" s="20"/>
      <c r="C651" s="20"/>
      <c r="D651" s="20"/>
      <c r="E651" s="20"/>
    </row>
    <row r="652" spans="1:5" ht="12.75">
      <c r="A652" s="20"/>
      <c r="B652" s="20"/>
      <c r="C652" s="20"/>
      <c r="D652" s="20"/>
      <c r="E652" s="20"/>
    </row>
    <row r="653" spans="1:5" ht="12.75">
      <c r="A653" s="20"/>
      <c r="B653" s="20"/>
      <c r="C653" s="20"/>
      <c r="D653" s="20"/>
      <c r="E653" s="20"/>
    </row>
    <row r="654" spans="1:5" ht="12.75">
      <c r="A654" s="20"/>
      <c r="B654" s="20"/>
      <c r="C654" s="20"/>
      <c r="D654" s="20"/>
      <c r="E654" s="20"/>
    </row>
    <row r="655" spans="1:5" ht="12.75">
      <c r="A655" s="20"/>
      <c r="B655" s="20"/>
      <c r="C655" s="20"/>
      <c r="D655" s="20"/>
      <c r="E655" s="20"/>
    </row>
    <row r="656" spans="1:5" ht="12.75">
      <c r="A656" s="20"/>
      <c r="B656" s="20"/>
      <c r="C656" s="20"/>
      <c r="D656" s="20"/>
      <c r="E656" s="20"/>
    </row>
    <row r="657" spans="1:5" ht="12.75">
      <c r="A657" s="20"/>
      <c r="B657" s="20"/>
      <c r="C657" s="20"/>
      <c r="D657" s="20"/>
      <c r="E657" s="20"/>
    </row>
    <row r="658" spans="1:5" ht="12.75">
      <c r="A658" s="20"/>
      <c r="B658" s="20"/>
      <c r="C658" s="20"/>
      <c r="D658" s="20"/>
      <c r="E658" s="20"/>
    </row>
    <row r="659" spans="1:5" ht="12.75">
      <c r="A659" s="20"/>
      <c r="B659" s="20"/>
      <c r="C659" s="20"/>
      <c r="D659" s="20"/>
      <c r="E659" s="20"/>
    </row>
    <row r="660" spans="1:5" ht="12.75">
      <c r="A660" s="20"/>
      <c r="B660" s="20"/>
      <c r="C660" s="20"/>
      <c r="D660" s="20"/>
      <c r="E660" s="20"/>
    </row>
    <row r="661" spans="1:5" ht="12.75">
      <c r="A661" s="20"/>
      <c r="B661" s="20"/>
      <c r="C661" s="20"/>
      <c r="D661" s="20"/>
      <c r="E661" s="20"/>
    </row>
    <row r="662" spans="1:5" ht="12.75">
      <c r="A662" s="20"/>
      <c r="B662" s="20"/>
      <c r="C662" s="20"/>
      <c r="D662" s="20"/>
      <c r="E662" s="20"/>
    </row>
    <row r="663" spans="1:5" ht="12.75">
      <c r="A663" s="20"/>
      <c r="B663" s="20"/>
      <c r="C663" s="20"/>
      <c r="D663" s="20"/>
      <c r="E663" s="20"/>
    </row>
    <row r="664" spans="1:5" ht="12.75">
      <c r="A664" s="20"/>
      <c r="B664" s="20"/>
      <c r="C664" s="20"/>
      <c r="D664" s="20"/>
      <c r="E664" s="20"/>
    </row>
    <row r="665" spans="1:5" ht="12.75">
      <c r="A665" s="20"/>
      <c r="B665" s="20"/>
      <c r="C665" s="20"/>
      <c r="D665" s="20"/>
      <c r="E665" s="20"/>
    </row>
    <row r="666" spans="1:5" ht="12.75">
      <c r="A666" s="20"/>
      <c r="B666" s="20"/>
      <c r="C666" s="20"/>
      <c r="D666" s="20"/>
      <c r="E666" s="20"/>
    </row>
    <row r="667" spans="1:5" ht="12.75">
      <c r="A667" s="20"/>
      <c r="B667" s="20"/>
      <c r="C667" s="20"/>
      <c r="D667" s="20"/>
      <c r="E667" s="20"/>
    </row>
    <row r="668" spans="1:5" ht="12.75">
      <c r="A668" s="20"/>
      <c r="B668" s="20"/>
      <c r="C668" s="20"/>
      <c r="D668" s="20"/>
      <c r="E668" s="20"/>
    </row>
    <row r="669" spans="1:5" ht="12.75">
      <c r="A669" s="20"/>
      <c r="B669" s="20"/>
      <c r="C669" s="20"/>
      <c r="D669" s="20"/>
      <c r="E669" s="20"/>
    </row>
    <row r="670" spans="1:5" ht="12.75">
      <c r="A670" s="20"/>
      <c r="B670" s="20"/>
      <c r="C670" s="20"/>
      <c r="D670" s="20"/>
      <c r="E670" s="20"/>
    </row>
    <row r="671" spans="1:5" ht="12.75">
      <c r="A671" s="20"/>
      <c r="B671" s="20"/>
      <c r="C671" s="20"/>
      <c r="D671" s="20"/>
      <c r="E671" s="20"/>
    </row>
    <row r="672" spans="1:5" ht="12.75">
      <c r="A672" s="20"/>
      <c r="B672" s="20"/>
      <c r="C672" s="20"/>
      <c r="D672" s="20"/>
      <c r="E672" s="20"/>
    </row>
    <row r="673" spans="1:5" ht="12.75">
      <c r="A673" s="20"/>
      <c r="B673" s="20"/>
      <c r="C673" s="20"/>
      <c r="D673" s="20"/>
      <c r="E673" s="20"/>
    </row>
    <row r="674" spans="1:5" ht="12.75">
      <c r="A674" s="20"/>
      <c r="B674" s="20"/>
      <c r="C674" s="20"/>
      <c r="D674" s="20"/>
      <c r="E674" s="20"/>
    </row>
    <row r="675" spans="1:5" ht="12.75">
      <c r="A675" s="20"/>
      <c r="B675" s="20"/>
      <c r="C675" s="20"/>
      <c r="D675" s="20"/>
      <c r="E675" s="20"/>
    </row>
    <row r="676" spans="1:5" ht="12.75">
      <c r="A676" s="20"/>
      <c r="B676" s="20"/>
      <c r="C676" s="20"/>
      <c r="D676" s="20"/>
      <c r="E676" s="20"/>
    </row>
    <row r="677" spans="1:5" ht="12.75">
      <c r="A677" s="20"/>
      <c r="B677" s="20"/>
      <c r="C677" s="20"/>
      <c r="D677" s="20"/>
      <c r="E677" s="20"/>
    </row>
    <row r="678" spans="1:5" ht="12.75">
      <c r="A678" s="20"/>
      <c r="B678" s="20"/>
      <c r="C678" s="20"/>
      <c r="D678" s="20"/>
      <c r="E678" s="20"/>
    </row>
    <row r="679" spans="1:5" ht="12.75">
      <c r="A679" s="20"/>
      <c r="B679" s="20"/>
      <c r="C679" s="20"/>
      <c r="D679" s="20"/>
      <c r="E679" s="20"/>
    </row>
    <row r="680" spans="1:5" ht="12.75">
      <c r="A680" s="20"/>
      <c r="B680" s="20"/>
      <c r="C680" s="20"/>
      <c r="D680" s="20"/>
      <c r="E680" s="20"/>
    </row>
    <row r="681" spans="1:5" ht="12.75">
      <c r="A681" s="20"/>
      <c r="B681" s="20"/>
      <c r="C681" s="20"/>
      <c r="D681" s="20"/>
      <c r="E681" s="20"/>
    </row>
    <row r="682" spans="1:5" ht="12.75">
      <c r="A682" s="20"/>
      <c r="B682" s="20"/>
      <c r="C682" s="20"/>
      <c r="D682" s="20"/>
      <c r="E682" s="20"/>
    </row>
    <row r="683" spans="1:5" ht="12.75">
      <c r="A683" s="20"/>
      <c r="B683" s="20"/>
      <c r="C683" s="20"/>
      <c r="D683" s="20"/>
      <c r="E683" s="20"/>
    </row>
    <row r="684" spans="1:5" ht="12.75">
      <c r="A684" s="20"/>
      <c r="B684" s="20"/>
      <c r="C684" s="20"/>
      <c r="D684" s="20"/>
      <c r="E684" s="20"/>
    </row>
    <row r="685" spans="1:5" ht="12.75">
      <c r="A685" s="20"/>
      <c r="B685" s="20"/>
      <c r="C685" s="20"/>
      <c r="D685" s="20"/>
      <c r="E685" s="20"/>
    </row>
    <row r="686" spans="1:5" ht="12.75">
      <c r="A686" s="20"/>
      <c r="B686" s="20"/>
      <c r="C686" s="20"/>
      <c r="D686" s="20"/>
      <c r="E686" s="20"/>
    </row>
    <row r="687" spans="1:5" ht="12.75">
      <c r="A687" s="20"/>
      <c r="B687" s="20"/>
      <c r="C687" s="20"/>
      <c r="D687" s="20"/>
      <c r="E687" s="20"/>
    </row>
    <row r="688" spans="1:5" ht="12.75">
      <c r="A688" s="20"/>
      <c r="B688" s="20"/>
      <c r="C688" s="20"/>
      <c r="D688" s="20"/>
      <c r="E688" s="20"/>
    </row>
    <row r="689" spans="1:5" ht="12.75">
      <c r="A689" s="20"/>
      <c r="B689" s="20"/>
      <c r="C689" s="20"/>
      <c r="D689" s="20"/>
      <c r="E689" s="20"/>
    </row>
    <row r="690" spans="1:5" ht="12.75">
      <c r="A690" s="20"/>
      <c r="B690" s="20"/>
      <c r="C690" s="20"/>
      <c r="D690" s="20"/>
      <c r="E690" s="20"/>
    </row>
    <row r="691" spans="1:5" ht="12.75">
      <c r="A691" s="20"/>
      <c r="B691" s="20"/>
      <c r="C691" s="20"/>
      <c r="D691" s="20"/>
      <c r="E691" s="20"/>
    </row>
    <row r="692" spans="1:5" ht="12.75">
      <c r="A692" s="20"/>
      <c r="B692" s="20"/>
      <c r="C692" s="20"/>
      <c r="D692" s="20"/>
      <c r="E692" s="2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78"/>
  <sheetViews>
    <sheetView workbookViewId="0" topLeftCell="A1">
      <selection activeCell="E3" sqref="E3"/>
    </sheetView>
  </sheetViews>
  <sheetFormatPr defaultColWidth="9.140625" defaultRowHeight="12.75"/>
  <cols>
    <col min="1" max="1" width="11.140625" style="0" customWidth="1"/>
  </cols>
  <sheetData>
    <row r="3" spans="1:4" ht="12.75">
      <c r="A3" s="2" t="s">
        <v>35</v>
      </c>
      <c r="B3" s="2" t="s">
        <v>2</v>
      </c>
      <c r="C3" s="2" t="s">
        <v>24</v>
      </c>
      <c r="D3" s="2" t="s">
        <v>23</v>
      </c>
    </row>
    <row r="4" spans="1:4" ht="12.75">
      <c r="A4" s="1">
        <v>173</v>
      </c>
      <c r="B4" s="1">
        <v>2</v>
      </c>
      <c r="C4" s="1">
        <v>3</v>
      </c>
      <c r="D4" s="1">
        <f>-0.0221*C4^2+1.5065*C4-2.0497</f>
        <v>2.2708999999999997</v>
      </c>
    </row>
    <row r="5" spans="1:4" ht="12.75">
      <c r="A5" s="1">
        <v>1</v>
      </c>
      <c r="B5" s="1">
        <v>2</v>
      </c>
      <c r="C5" s="1">
        <v>3.5</v>
      </c>
      <c r="D5" s="1">
        <f aca="true" t="shared" si="0" ref="D5:D68">-0.0221*C5^2+1.5065*C5-2.0497</f>
        <v>2.9523250000000005</v>
      </c>
    </row>
    <row r="6" spans="1:4" ht="12.75">
      <c r="A6" s="1">
        <v>122</v>
      </c>
      <c r="B6" s="1">
        <v>2</v>
      </c>
      <c r="C6" s="1">
        <v>5.1</v>
      </c>
      <c r="D6" s="1">
        <f t="shared" si="0"/>
        <v>5.058629</v>
      </c>
    </row>
    <row r="7" spans="1:4" ht="12.75">
      <c r="A7" s="1">
        <v>323</v>
      </c>
      <c r="B7" s="1">
        <v>2</v>
      </c>
      <c r="C7" s="1">
        <v>7.2</v>
      </c>
      <c r="D7" s="1">
        <f t="shared" si="0"/>
        <v>7.651436</v>
      </c>
    </row>
    <row r="8" spans="1:4" ht="12.75">
      <c r="A8" s="1">
        <v>230</v>
      </c>
      <c r="B8" s="1">
        <v>2</v>
      </c>
      <c r="C8" s="1">
        <v>5.5</v>
      </c>
      <c r="D8" s="1">
        <f t="shared" si="0"/>
        <v>5.567525</v>
      </c>
    </row>
    <row r="9" spans="1:4" ht="12.75">
      <c r="A9" s="1">
        <v>296</v>
      </c>
      <c r="B9" s="1">
        <v>2</v>
      </c>
      <c r="C9" s="1">
        <v>8</v>
      </c>
      <c r="D9" s="1">
        <f t="shared" si="0"/>
        <v>8.5879</v>
      </c>
    </row>
    <row r="10" spans="1:4" ht="12.75">
      <c r="A10" s="1">
        <v>92</v>
      </c>
      <c r="B10" s="1">
        <v>2</v>
      </c>
      <c r="C10" s="1">
        <v>6.6</v>
      </c>
      <c r="D10" s="1">
        <f t="shared" si="0"/>
        <v>6.930524</v>
      </c>
    </row>
    <row r="11" spans="1:4" ht="12.75">
      <c r="A11" s="1">
        <v>80</v>
      </c>
      <c r="B11" s="1">
        <v>2</v>
      </c>
      <c r="C11" s="1">
        <v>6.7</v>
      </c>
      <c r="D11" s="1">
        <f t="shared" si="0"/>
        <v>7.051781</v>
      </c>
    </row>
    <row r="12" spans="1:4" ht="12.75">
      <c r="A12" s="1">
        <v>138</v>
      </c>
      <c r="B12" s="1">
        <v>2</v>
      </c>
      <c r="C12" s="1">
        <v>8.5</v>
      </c>
      <c r="D12" s="1">
        <f t="shared" si="0"/>
        <v>9.158824999999998</v>
      </c>
    </row>
    <row r="13" spans="1:4" ht="12.75">
      <c r="A13" s="1">
        <v>52</v>
      </c>
      <c r="B13" s="1">
        <v>2</v>
      </c>
      <c r="C13" s="1">
        <v>13</v>
      </c>
      <c r="D13" s="1">
        <f t="shared" si="0"/>
        <v>13.7999</v>
      </c>
    </row>
    <row r="14" spans="1:4" ht="12.75">
      <c r="A14" s="1">
        <v>242</v>
      </c>
      <c r="B14" s="1">
        <v>2</v>
      </c>
      <c r="C14" s="1">
        <v>12</v>
      </c>
      <c r="D14" s="1">
        <f t="shared" si="0"/>
        <v>12.845899999999999</v>
      </c>
    </row>
    <row r="15" spans="1:4" ht="12.75">
      <c r="A15" s="1">
        <v>116</v>
      </c>
      <c r="B15" s="1">
        <v>2</v>
      </c>
      <c r="C15" s="1">
        <v>13.3</v>
      </c>
      <c r="D15" s="1">
        <f t="shared" si="0"/>
        <v>14.077481</v>
      </c>
    </row>
    <row r="16" spans="1:4" ht="12.75">
      <c r="A16" s="1">
        <v>212</v>
      </c>
      <c r="B16" s="1">
        <v>2</v>
      </c>
      <c r="C16" s="1">
        <v>12.4</v>
      </c>
      <c r="D16" s="1">
        <f t="shared" si="0"/>
        <v>13.232803999999998</v>
      </c>
    </row>
    <row r="17" spans="1:4" ht="12.75">
      <c r="A17" s="1">
        <v>309</v>
      </c>
      <c r="B17" s="1">
        <v>2</v>
      </c>
      <c r="C17" s="1">
        <v>16.2</v>
      </c>
      <c r="D17" s="1">
        <f t="shared" si="0"/>
        <v>16.555675999999995</v>
      </c>
    </row>
    <row r="18" spans="1:4" ht="12.75">
      <c r="A18" s="1">
        <v>96</v>
      </c>
      <c r="B18" s="1">
        <v>2</v>
      </c>
      <c r="C18" s="1">
        <v>15.6</v>
      </c>
      <c r="D18" s="1">
        <f t="shared" si="0"/>
        <v>16.073444</v>
      </c>
    </row>
    <row r="19" spans="1:4" ht="12.75">
      <c r="A19" s="1">
        <v>114</v>
      </c>
      <c r="B19" s="1">
        <v>2</v>
      </c>
      <c r="C19" s="1">
        <v>15.6</v>
      </c>
      <c r="D19" s="1">
        <f t="shared" si="0"/>
        <v>16.073444</v>
      </c>
    </row>
    <row r="20" spans="1:4" ht="12.75">
      <c r="A20" s="1">
        <v>301</v>
      </c>
      <c r="B20" s="1">
        <v>2</v>
      </c>
      <c r="C20" s="1">
        <v>14.2</v>
      </c>
      <c r="D20" s="1">
        <f>-0.0221*C20^2+1.5065*C20-2.0497</f>
        <v>14.886356000000001</v>
      </c>
    </row>
    <row r="21" spans="1:4" ht="12.75">
      <c r="A21" s="1">
        <v>8</v>
      </c>
      <c r="B21" s="1">
        <v>2</v>
      </c>
      <c r="C21" s="1">
        <v>16.8</v>
      </c>
      <c r="D21" s="1">
        <f t="shared" si="0"/>
        <v>17.021995999999998</v>
      </c>
    </row>
    <row r="22" spans="1:4" ht="12.75">
      <c r="A22" s="1">
        <v>287</v>
      </c>
      <c r="B22" s="1">
        <v>2</v>
      </c>
      <c r="C22" s="1">
        <v>14</v>
      </c>
      <c r="D22" s="1">
        <f t="shared" si="0"/>
        <v>14.7097</v>
      </c>
    </row>
    <row r="23" spans="1:4" ht="12.75">
      <c r="A23" s="1">
        <v>32</v>
      </c>
      <c r="B23" s="1">
        <v>2</v>
      </c>
      <c r="C23" s="1">
        <v>13.5</v>
      </c>
      <c r="D23" s="1">
        <f t="shared" si="0"/>
        <v>14.260325</v>
      </c>
    </row>
    <row r="24" spans="1:4" ht="12.75">
      <c r="A24" s="1">
        <v>168</v>
      </c>
      <c r="B24" s="1">
        <v>2</v>
      </c>
      <c r="C24" s="1">
        <v>17.2</v>
      </c>
      <c r="D24" s="1">
        <f t="shared" si="0"/>
        <v>17.324036</v>
      </c>
    </row>
    <row r="25" spans="1:4" ht="12.75">
      <c r="A25" s="1">
        <v>68</v>
      </c>
      <c r="B25" s="1">
        <v>2</v>
      </c>
      <c r="C25" s="1">
        <v>16.3</v>
      </c>
      <c r="D25" s="1">
        <f t="shared" si="0"/>
        <v>16.634500999999997</v>
      </c>
    </row>
    <row r="26" spans="1:4" ht="12.75">
      <c r="A26" s="1">
        <v>19</v>
      </c>
      <c r="B26" s="1">
        <v>2</v>
      </c>
      <c r="C26" s="1">
        <v>15.2</v>
      </c>
      <c r="D26" s="1">
        <f t="shared" si="0"/>
        <v>15.743115999999999</v>
      </c>
    </row>
    <row r="27" spans="1:4" ht="12.75">
      <c r="A27" s="1">
        <v>137</v>
      </c>
      <c r="B27" s="1">
        <v>2</v>
      </c>
      <c r="C27" s="1">
        <v>15.9</v>
      </c>
      <c r="D27" s="1">
        <f t="shared" si="0"/>
        <v>16.316549</v>
      </c>
    </row>
    <row r="28" spans="1:4" ht="12.75">
      <c r="A28" s="1">
        <v>210</v>
      </c>
      <c r="B28" s="1">
        <v>2</v>
      </c>
      <c r="C28" s="1">
        <v>16.1</v>
      </c>
      <c r="D28" s="1">
        <f t="shared" si="0"/>
        <v>16.476408999999997</v>
      </c>
    </row>
    <row r="29" spans="1:4" ht="12.75">
      <c r="A29" s="1">
        <v>311</v>
      </c>
      <c r="B29" s="1">
        <v>2</v>
      </c>
      <c r="C29" s="1">
        <v>16.5</v>
      </c>
      <c r="D29" s="1">
        <f t="shared" si="0"/>
        <v>16.790824999999998</v>
      </c>
    </row>
    <row r="30" spans="1:4" ht="12.75">
      <c r="A30" s="1">
        <v>345</v>
      </c>
      <c r="B30" s="1">
        <v>2</v>
      </c>
      <c r="C30" s="1">
        <v>18.8</v>
      </c>
      <c r="D30" s="1">
        <f t="shared" si="0"/>
        <v>18.461475999999998</v>
      </c>
    </row>
    <row r="31" spans="1:4" ht="12.75">
      <c r="A31" s="1">
        <v>2</v>
      </c>
      <c r="B31" s="1">
        <v>2</v>
      </c>
      <c r="C31" s="1">
        <v>17.8</v>
      </c>
      <c r="D31" s="1">
        <f t="shared" si="0"/>
        <v>17.763835999999998</v>
      </c>
    </row>
    <row r="32" spans="1:4" ht="12.75">
      <c r="A32" s="1">
        <v>31</v>
      </c>
      <c r="B32" s="1">
        <v>2</v>
      </c>
      <c r="C32" s="1">
        <v>18.1</v>
      </c>
      <c r="D32" s="1">
        <f t="shared" si="0"/>
        <v>17.977768999999995</v>
      </c>
    </row>
    <row r="33" spans="1:4" ht="12.75">
      <c r="A33" s="1">
        <v>56</v>
      </c>
      <c r="B33" s="1">
        <v>2</v>
      </c>
      <c r="C33" s="1">
        <v>16.5</v>
      </c>
      <c r="D33" s="1">
        <f t="shared" si="0"/>
        <v>16.790824999999998</v>
      </c>
    </row>
    <row r="34" spans="1:4" ht="12.75">
      <c r="A34" s="1">
        <v>335</v>
      </c>
      <c r="B34" s="1">
        <v>2</v>
      </c>
      <c r="C34" s="1">
        <v>16.6</v>
      </c>
      <c r="D34" s="1">
        <f t="shared" si="0"/>
        <v>16.868324</v>
      </c>
    </row>
    <row r="35" spans="1:4" ht="12.75">
      <c r="A35" s="1">
        <v>399</v>
      </c>
      <c r="B35" s="1">
        <v>2</v>
      </c>
      <c r="C35" s="1">
        <v>16.9</v>
      </c>
      <c r="D35" s="1">
        <f>-0.0221*C35^2+1.5065*C35-2.0497</f>
        <v>17.098168999999995</v>
      </c>
    </row>
    <row r="36" spans="1:4" ht="12.75">
      <c r="A36" s="1">
        <v>265</v>
      </c>
      <c r="B36" s="1">
        <v>2</v>
      </c>
      <c r="C36" s="1">
        <v>20.8</v>
      </c>
      <c r="D36" s="1">
        <f t="shared" si="0"/>
        <v>19.724155999999997</v>
      </c>
    </row>
    <row r="37" spans="1:4" ht="12.75">
      <c r="A37" s="1">
        <v>218</v>
      </c>
      <c r="B37" s="1">
        <v>2</v>
      </c>
      <c r="C37" s="1">
        <v>21.8</v>
      </c>
      <c r="D37" s="1">
        <f t="shared" si="0"/>
        <v>20.289196</v>
      </c>
    </row>
    <row r="38" spans="1:4" ht="12.75">
      <c r="A38" s="1">
        <v>77</v>
      </c>
      <c r="B38" s="1">
        <v>2</v>
      </c>
      <c r="C38" s="1">
        <v>23.5</v>
      </c>
      <c r="D38" s="1">
        <f t="shared" si="0"/>
        <v>21.148324999999993</v>
      </c>
    </row>
    <row r="39" spans="1:4" ht="12.75">
      <c r="A39" s="1">
        <v>328</v>
      </c>
      <c r="B39" s="1">
        <v>2</v>
      </c>
      <c r="C39" s="1">
        <v>23.4</v>
      </c>
      <c r="D39" s="1">
        <f t="shared" si="0"/>
        <v>21.101323999999998</v>
      </c>
    </row>
    <row r="40" spans="1:4" ht="12.75">
      <c r="A40" s="1">
        <v>161</v>
      </c>
      <c r="B40" s="1">
        <v>2</v>
      </c>
      <c r="C40" s="1">
        <v>19.6</v>
      </c>
      <c r="D40" s="1">
        <f t="shared" si="0"/>
        <v>18.987764</v>
      </c>
    </row>
    <row r="41" spans="1:4" ht="12.75">
      <c r="A41" s="1">
        <v>196</v>
      </c>
      <c r="B41" s="1">
        <v>2</v>
      </c>
      <c r="C41" s="1">
        <v>24</v>
      </c>
      <c r="D41" s="1">
        <f t="shared" si="0"/>
        <v>21.376699999999996</v>
      </c>
    </row>
    <row r="42" spans="1:4" ht="12.75">
      <c r="A42" s="1">
        <v>252</v>
      </c>
      <c r="B42" s="1">
        <v>2</v>
      </c>
      <c r="C42" s="1">
        <v>20.3</v>
      </c>
      <c r="D42" s="1">
        <f t="shared" si="0"/>
        <v>19.425060999999996</v>
      </c>
    </row>
    <row r="43" spans="1:4" ht="12.75">
      <c r="A43" s="1">
        <v>289</v>
      </c>
      <c r="B43" s="1">
        <v>2</v>
      </c>
      <c r="C43" s="1">
        <v>25.4</v>
      </c>
      <c r="D43" s="1">
        <f t="shared" si="0"/>
        <v>21.957363999999995</v>
      </c>
    </row>
    <row r="44" spans="1:4" ht="12.75">
      <c r="A44" s="1">
        <v>346</v>
      </c>
      <c r="B44" s="1">
        <v>2</v>
      </c>
      <c r="C44" s="1">
        <v>18</v>
      </c>
      <c r="D44" s="1">
        <f t="shared" si="0"/>
        <v>17.906899999999997</v>
      </c>
    </row>
    <row r="45" spans="1:4" ht="12.75">
      <c r="A45" s="1">
        <v>369</v>
      </c>
      <c r="B45" s="1">
        <v>2</v>
      </c>
      <c r="C45" s="1">
        <v>22.8</v>
      </c>
      <c r="D45" s="1">
        <f t="shared" si="0"/>
        <v>20.810035999999997</v>
      </c>
    </row>
    <row r="46" spans="1:4" ht="12.75">
      <c r="A46" s="1">
        <v>293</v>
      </c>
      <c r="B46" s="1">
        <v>2</v>
      </c>
      <c r="C46" s="1">
        <v>32.3</v>
      </c>
      <c r="D46" s="1">
        <f t="shared" si="0"/>
        <v>23.553541</v>
      </c>
    </row>
    <row r="47" spans="1:4" ht="12.75">
      <c r="A47" s="1">
        <v>384</v>
      </c>
      <c r="B47" s="1">
        <v>2</v>
      </c>
      <c r="C47" s="1">
        <v>26.7</v>
      </c>
      <c r="D47" s="1">
        <f t="shared" si="0"/>
        <v>22.418980999999995</v>
      </c>
    </row>
    <row r="48" spans="1:4" ht="12.75">
      <c r="A48" s="1">
        <v>255</v>
      </c>
      <c r="B48" s="1">
        <v>2</v>
      </c>
      <c r="C48" s="1">
        <v>21.7</v>
      </c>
      <c r="D48" s="1">
        <f t="shared" si="0"/>
        <v>20.234680999999995</v>
      </c>
    </row>
    <row r="49" spans="1:4" ht="12.75">
      <c r="A49" s="1">
        <v>273</v>
      </c>
      <c r="B49" s="1">
        <v>2</v>
      </c>
      <c r="C49" s="1">
        <v>20</v>
      </c>
      <c r="D49" s="1">
        <f t="shared" si="0"/>
        <v>19.240299999999998</v>
      </c>
    </row>
    <row r="50" spans="1:4" ht="12.75">
      <c r="A50" s="1">
        <v>371</v>
      </c>
      <c r="B50" s="1">
        <v>2</v>
      </c>
      <c r="C50" s="1">
        <v>24.4</v>
      </c>
      <c r="D50" s="1">
        <f t="shared" si="0"/>
        <v>21.551443999999996</v>
      </c>
    </row>
    <row r="51" spans="1:4" ht="12.75">
      <c r="A51" s="1">
        <v>396</v>
      </c>
      <c r="B51" s="1">
        <v>2</v>
      </c>
      <c r="C51" s="1">
        <v>26.5</v>
      </c>
      <c r="D51" s="1">
        <f>-0.0221*C51^2+1.5065*C51-2.0497</f>
        <v>22.352824999999996</v>
      </c>
    </row>
    <row r="52" spans="1:4" ht="12.75">
      <c r="A52" s="1">
        <v>385</v>
      </c>
      <c r="B52" s="1">
        <v>2</v>
      </c>
      <c r="C52" s="1">
        <v>21.5</v>
      </c>
      <c r="D52" s="1">
        <f t="shared" si="0"/>
        <v>20.124325</v>
      </c>
    </row>
    <row r="53" spans="1:4" ht="12.75">
      <c r="A53" s="1">
        <v>259</v>
      </c>
      <c r="B53" s="1">
        <v>2</v>
      </c>
      <c r="C53" s="1">
        <v>26.4</v>
      </c>
      <c r="D53" s="1">
        <f t="shared" si="0"/>
        <v>22.319083999999997</v>
      </c>
    </row>
    <row r="54" spans="1:4" ht="12.75">
      <c r="A54" s="1">
        <v>381</v>
      </c>
      <c r="B54" s="1">
        <v>2</v>
      </c>
      <c r="C54" s="1">
        <v>25.8</v>
      </c>
      <c r="D54" s="1">
        <f t="shared" si="0"/>
        <v>22.107355999999996</v>
      </c>
    </row>
    <row r="55" spans="1:4" ht="12.75">
      <c r="A55" s="1">
        <v>375</v>
      </c>
      <c r="B55" s="1">
        <v>2</v>
      </c>
      <c r="C55" s="1">
        <v>27.8</v>
      </c>
      <c r="D55" s="1">
        <f t="shared" si="0"/>
        <v>22.751235999999995</v>
      </c>
    </row>
    <row r="56" spans="1:4" ht="12.75">
      <c r="A56" s="1">
        <v>363</v>
      </c>
      <c r="B56" s="1">
        <v>2</v>
      </c>
      <c r="C56" s="1">
        <v>28.9</v>
      </c>
      <c r="D56" s="1">
        <f t="shared" si="0"/>
        <v>23.030008999999996</v>
      </c>
    </row>
    <row r="57" spans="1:4" ht="12.75">
      <c r="A57" s="1">
        <v>401</v>
      </c>
      <c r="B57" s="1">
        <v>2</v>
      </c>
      <c r="C57" s="1">
        <v>26.2</v>
      </c>
      <c r="D57" s="1">
        <f t="shared" si="0"/>
        <v>22.250275999999992</v>
      </c>
    </row>
    <row r="58" spans="1:4" ht="12.75">
      <c r="A58" s="1">
        <v>359</v>
      </c>
      <c r="B58" s="1">
        <v>2</v>
      </c>
      <c r="C58" s="1">
        <v>35.6</v>
      </c>
      <c r="D58" s="1">
        <f t="shared" si="0"/>
        <v>23.573043999999992</v>
      </c>
    </row>
    <row r="59" spans="1:4" ht="12.75">
      <c r="A59" s="1">
        <v>392</v>
      </c>
      <c r="B59" s="1">
        <v>2</v>
      </c>
      <c r="C59" s="1">
        <v>27.6</v>
      </c>
      <c r="D59" s="1">
        <f t="shared" si="0"/>
        <v>22.694803999999994</v>
      </c>
    </row>
    <row r="60" spans="1:4" ht="12.75">
      <c r="A60" s="1">
        <v>288</v>
      </c>
      <c r="B60" s="1">
        <v>2</v>
      </c>
      <c r="C60" s="1">
        <v>33.3</v>
      </c>
      <c r="D60" s="1">
        <f t="shared" si="0"/>
        <v>23.610280999999997</v>
      </c>
    </row>
    <row r="61" spans="1:4" ht="12.75">
      <c r="A61" s="1">
        <v>355</v>
      </c>
      <c r="B61" s="1">
        <v>2</v>
      </c>
      <c r="C61" s="1">
        <v>28.4</v>
      </c>
      <c r="D61" s="1">
        <f t="shared" si="0"/>
        <v>22.909923999999997</v>
      </c>
    </row>
    <row r="62" spans="1:4" ht="12.75">
      <c r="A62" s="1">
        <v>360</v>
      </c>
      <c r="B62" s="1">
        <v>2</v>
      </c>
      <c r="C62" s="1">
        <v>29</v>
      </c>
      <c r="D62" s="1">
        <f t="shared" si="0"/>
        <v>23.052699999999994</v>
      </c>
    </row>
    <row r="63" spans="1:4" ht="12.75">
      <c r="A63" s="1">
        <v>398</v>
      </c>
      <c r="B63" s="1">
        <v>2</v>
      </c>
      <c r="C63" s="1">
        <v>29.1</v>
      </c>
      <c r="D63" s="1">
        <f t="shared" si="0"/>
        <v>23.074949</v>
      </c>
    </row>
    <row r="64" spans="1:4" ht="12.75">
      <c r="A64" s="1">
        <v>356</v>
      </c>
      <c r="B64" s="1">
        <v>2</v>
      </c>
      <c r="C64" s="1">
        <v>32.2</v>
      </c>
      <c r="D64" s="1">
        <f t="shared" si="0"/>
        <v>23.545435999999995</v>
      </c>
    </row>
    <row r="65" spans="1:4" ht="12.75">
      <c r="A65" s="1">
        <v>390</v>
      </c>
      <c r="B65" s="1">
        <v>2</v>
      </c>
      <c r="C65" s="1">
        <v>27.5</v>
      </c>
      <c r="D65" s="1">
        <f t="shared" si="0"/>
        <v>22.665924999999998</v>
      </c>
    </row>
    <row r="66" spans="1:4" ht="12.75">
      <c r="A66" s="1">
        <v>3</v>
      </c>
      <c r="B66" s="1">
        <v>2</v>
      </c>
      <c r="C66" s="1">
        <v>21.6</v>
      </c>
      <c r="D66" s="1">
        <f t="shared" si="0"/>
        <v>20.179723999999993</v>
      </c>
    </row>
    <row r="67" spans="1:4" ht="12.75">
      <c r="A67" s="1">
        <v>4</v>
      </c>
      <c r="B67" s="1">
        <v>2</v>
      </c>
      <c r="C67" s="1">
        <v>17.9</v>
      </c>
      <c r="D67" s="1">
        <f t="shared" si="0"/>
        <v>17.835589</v>
      </c>
    </row>
    <row r="68" spans="1:4" ht="12.75">
      <c r="A68" s="1">
        <v>5</v>
      </c>
      <c r="B68" s="1">
        <v>2</v>
      </c>
      <c r="C68" s="1">
        <v>10.3</v>
      </c>
      <c r="D68" s="1">
        <f t="shared" si="0"/>
        <v>11.122661</v>
      </c>
    </row>
    <row r="69" spans="1:4" ht="12.75">
      <c r="A69" s="1">
        <v>6</v>
      </c>
      <c r="B69" s="1">
        <v>2</v>
      </c>
      <c r="C69" s="1">
        <v>16.8</v>
      </c>
      <c r="D69" s="1">
        <f aca="true" t="shared" si="1" ref="D69:D132">-0.0221*C69^2+1.5065*C69-2.0497</f>
        <v>17.021995999999998</v>
      </c>
    </row>
    <row r="70" spans="1:4" ht="12.75">
      <c r="A70" s="1">
        <v>7</v>
      </c>
      <c r="B70" s="1">
        <v>2</v>
      </c>
      <c r="C70" s="1">
        <v>8.2</v>
      </c>
      <c r="D70" s="1">
        <f t="shared" si="1"/>
        <v>8.817596</v>
      </c>
    </row>
    <row r="71" spans="1:4" ht="12.75">
      <c r="A71" s="1">
        <v>9</v>
      </c>
      <c r="B71" s="1">
        <v>2</v>
      </c>
      <c r="C71" s="1">
        <v>7.7</v>
      </c>
      <c r="D71" s="1">
        <f t="shared" si="1"/>
        <v>8.240041</v>
      </c>
    </row>
    <row r="72" spans="1:4" ht="12.75">
      <c r="A72" s="1">
        <v>10</v>
      </c>
      <c r="B72" s="1">
        <v>2</v>
      </c>
      <c r="C72" s="1">
        <v>20.4</v>
      </c>
      <c r="D72" s="1">
        <f t="shared" si="1"/>
        <v>19.485763999999996</v>
      </c>
    </row>
    <row r="73" spans="1:4" ht="12.75">
      <c r="A73" s="1">
        <v>11</v>
      </c>
      <c r="B73" s="1">
        <v>2</v>
      </c>
      <c r="C73" s="1">
        <v>23.1</v>
      </c>
      <c r="D73" s="1">
        <f t="shared" si="1"/>
        <v>20.957669</v>
      </c>
    </row>
    <row r="74" spans="1:4" ht="12.75">
      <c r="A74" s="1">
        <v>12</v>
      </c>
      <c r="B74" s="1">
        <v>2</v>
      </c>
      <c r="C74" s="1">
        <v>19.5</v>
      </c>
      <c r="D74" s="1">
        <f t="shared" si="1"/>
        <v>18.923524999999998</v>
      </c>
    </row>
    <row r="75" spans="1:4" ht="12.75">
      <c r="A75" s="1">
        <v>13</v>
      </c>
      <c r="B75" s="1">
        <v>2</v>
      </c>
      <c r="C75" s="1">
        <v>20.8</v>
      </c>
      <c r="D75" s="1">
        <f t="shared" si="1"/>
        <v>19.724155999999997</v>
      </c>
    </row>
    <row r="76" spans="1:4" ht="12.75">
      <c r="A76" s="1">
        <v>18</v>
      </c>
      <c r="B76" s="1">
        <v>2</v>
      </c>
      <c r="C76" s="1">
        <v>12.4</v>
      </c>
      <c r="D76" s="1">
        <f t="shared" si="1"/>
        <v>13.232803999999998</v>
      </c>
    </row>
    <row r="77" spans="1:4" ht="12.75">
      <c r="A77" s="1">
        <v>22</v>
      </c>
      <c r="B77" s="1">
        <v>2</v>
      </c>
      <c r="C77" s="1">
        <v>20.7</v>
      </c>
      <c r="D77" s="1">
        <f t="shared" si="1"/>
        <v>19.665220999999995</v>
      </c>
    </row>
    <row r="78" spans="1:4" ht="12.75">
      <c r="A78" s="1">
        <v>23</v>
      </c>
      <c r="B78" s="1">
        <v>2</v>
      </c>
      <c r="C78" s="1">
        <v>10.2</v>
      </c>
      <c r="D78" s="1">
        <f t="shared" si="1"/>
        <v>11.017316</v>
      </c>
    </row>
    <row r="79" spans="1:4" ht="12.75">
      <c r="A79" s="1">
        <v>24</v>
      </c>
      <c r="B79" s="1">
        <v>2</v>
      </c>
      <c r="C79" s="1">
        <v>8.3</v>
      </c>
      <c r="D79" s="1">
        <f t="shared" si="1"/>
        <v>8.931781</v>
      </c>
    </row>
    <row r="80" spans="1:4" ht="12.75">
      <c r="A80" s="1">
        <v>25</v>
      </c>
      <c r="B80" s="1">
        <v>2</v>
      </c>
      <c r="C80" s="1">
        <v>12.4</v>
      </c>
      <c r="D80" s="1">
        <f t="shared" si="1"/>
        <v>13.232803999999998</v>
      </c>
    </row>
    <row r="81" spans="1:4" ht="12.75">
      <c r="A81" s="1">
        <v>26</v>
      </c>
      <c r="B81" s="1">
        <v>2</v>
      </c>
      <c r="C81" s="1">
        <v>16.7</v>
      </c>
      <c r="D81" s="1">
        <f t="shared" si="1"/>
        <v>16.945380999999998</v>
      </c>
    </row>
    <row r="82" spans="1:4" ht="12.75">
      <c r="A82" s="1">
        <v>27</v>
      </c>
      <c r="B82" s="1">
        <v>2</v>
      </c>
      <c r="C82" s="1">
        <v>15.4</v>
      </c>
      <c r="D82" s="1">
        <f t="shared" si="1"/>
        <v>15.909163999999999</v>
      </c>
    </row>
    <row r="83" spans="1:4" ht="12.75">
      <c r="A83" s="1">
        <v>28</v>
      </c>
      <c r="B83" s="1">
        <v>2</v>
      </c>
      <c r="C83" s="1">
        <v>17.8</v>
      </c>
      <c r="D83" s="1">
        <f t="shared" si="1"/>
        <v>17.763835999999998</v>
      </c>
    </row>
    <row r="84" spans="1:4" ht="12.75">
      <c r="A84" s="1">
        <v>30</v>
      </c>
      <c r="B84" s="1">
        <v>2</v>
      </c>
      <c r="C84" s="1">
        <v>10.2</v>
      </c>
      <c r="D84" s="1">
        <f t="shared" si="1"/>
        <v>11.017316</v>
      </c>
    </row>
    <row r="85" spans="1:4" ht="12.75">
      <c r="A85" s="1">
        <v>33</v>
      </c>
      <c r="B85" s="1">
        <v>2</v>
      </c>
      <c r="C85" s="1">
        <v>18.4</v>
      </c>
      <c r="D85" s="1">
        <f t="shared" si="1"/>
        <v>18.187723999999996</v>
      </c>
    </row>
    <row r="86" spans="1:4" ht="12.75">
      <c r="A86" s="1">
        <v>39</v>
      </c>
      <c r="B86" s="1">
        <v>2</v>
      </c>
      <c r="C86" s="1">
        <v>4.7</v>
      </c>
      <c r="D86" s="1">
        <f t="shared" si="1"/>
        <v>4.542660999999999</v>
      </c>
    </row>
    <row r="87" spans="1:4" ht="12.75">
      <c r="A87" s="1">
        <v>40</v>
      </c>
      <c r="B87" s="1">
        <v>2</v>
      </c>
      <c r="C87" s="1">
        <v>4.8</v>
      </c>
      <c r="D87" s="1">
        <f t="shared" si="1"/>
        <v>4.672315999999999</v>
      </c>
    </row>
    <row r="88" spans="1:4" ht="12.75">
      <c r="A88" s="1">
        <v>41</v>
      </c>
      <c r="B88" s="1">
        <v>2</v>
      </c>
      <c r="C88" s="1">
        <v>2.9</v>
      </c>
      <c r="D88" s="1">
        <f t="shared" si="1"/>
        <v>2.133289</v>
      </c>
    </row>
    <row r="89" spans="1:4" ht="12.75">
      <c r="A89" s="1">
        <v>42</v>
      </c>
      <c r="B89" s="1">
        <v>2</v>
      </c>
      <c r="C89" s="1">
        <v>17.6</v>
      </c>
      <c r="D89" s="1">
        <f t="shared" si="1"/>
        <v>17.619004</v>
      </c>
    </row>
    <row r="90" spans="1:4" ht="12.75">
      <c r="A90" s="1">
        <v>44</v>
      </c>
      <c r="B90" s="1">
        <v>2</v>
      </c>
      <c r="C90" s="1">
        <v>9.2</v>
      </c>
      <c r="D90" s="1">
        <f t="shared" si="1"/>
        <v>9.939555999999998</v>
      </c>
    </row>
    <row r="91" spans="1:4" ht="12.75">
      <c r="A91" s="1">
        <v>46</v>
      </c>
      <c r="B91" s="1">
        <v>2</v>
      </c>
      <c r="C91" s="1">
        <v>9</v>
      </c>
      <c r="D91" s="1">
        <f t="shared" si="1"/>
        <v>9.718699999999998</v>
      </c>
    </row>
    <row r="92" spans="1:4" ht="12.75">
      <c r="A92" s="1">
        <v>48</v>
      </c>
      <c r="B92" s="1">
        <v>2</v>
      </c>
      <c r="C92" s="1">
        <v>13</v>
      </c>
      <c r="D92" s="1">
        <f t="shared" si="1"/>
        <v>13.7999</v>
      </c>
    </row>
    <row r="93" spans="1:4" ht="12.75">
      <c r="A93" s="1">
        <v>49</v>
      </c>
      <c r="B93" s="1">
        <v>2</v>
      </c>
      <c r="C93" s="1">
        <v>14.8</v>
      </c>
      <c r="D93" s="1">
        <f t="shared" si="1"/>
        <v>15.405716</v>
      </c>
    </row>
    <row r="94" spans="1:4" ht="12.75">
      <c r="A94" s="1">
        <v>50</v>
      </c>
      <c r="B94" s="1">
        <v>2</v>
      </c>
      <c r="C94" s="1">
        <v>14.5</v>
      </c>
      <c r="D94" s="1">
        <f t="shared" si="1"/>
        <v>15.148024999999999</v>
      </c>
    </row>
    <row r="95" spans="1:4" ht="12.75">
      <c r="A95" s="1">
        <v>51</v>
      </c>
      <c r="B95" s="1">
        <v>2</v>
      </c>
      <c r="C95" s="1">
        <v>14.3</v>
      </c>
      <c r="D95" s="1">
        <f t="shared" si="1"/>
        <v>14.974021000000002</v>
      </c>
    </row>
    <row r="96" spans="1:4" ht="12.75">
      <c r="A96" s="1">
        <v>53</v>
      </c>
      <c r="B96" s="1">
        <v>2</v>
      </c>
      <c r="C96" s="1">
        <v>11.3</v>
      </c>
      <c r="D96" s="1">
        <f t="shared" si="1"/>
        <v>12.151801</v>
      </c>
    </row>
    <row r="97" spans="1:4" ht="12.75">
      <c r="A97" s="1">
        <v>54</v>
      </c>
      <c r="B97" s="1">
        <v>2</v>
      </c>
      <c r="C97" s="1">
        <v>18.5</v>
      </c>
      <c r="D97" s="1">
        <f t="shared" si="1"/>
        <v>18.256824999999996</v>
      </c>
    </row>
    <row r="98" spans="1:4" ht="12.75">
      <c r="A98" s="1">
        <v>55</v>
      </c>
      <c r="B98" s="1">
        <v>2</v>
      </c>
      <c r="C98" s="1">
        <v>22.3</v>
      </c>
      <c r="D98" s="1">
        <f t="shared" si="1"/>
        <v>20.555140999999992</v>
      </c>
    </row>
    <row r="99" spans="1:4" ht="12.75">
      <c r="A99" s="1">
        <v>57</v>
      </c>
      <c r="B99" s="1">
        <v>2</v>
      </c>
      <c r="C99" s="1">
        <v>13.6</v>
      </c>
      <c r="D99" s="1">
        <f t="shared" si="1"/>
        <v>14.351083999999998</v>
      </c>
    </row>
    <row r="100" spans="1:4" ht="12.75">
      <c r="A100" s="1">
        <v>59</v>
      </c>
      <c r="B100" s="1">
        <v>2</v>
      </c>
      <c r="C100" s="1">
        <v>16.6</v>
      </c>
      <c r="D100" s="1">
        <f t="shared" si="1"/>
        <v>16.868324</v>
      </c>
    </row>
    <row r="101" spans="1:4" ht="12.75">
      <c r="A101" s="1">
        <v>61</v>
      </c>
      <c r="B101" s="1">
        <v>2</v>
      </c>
      <c r="C101" s="1">
        <v>14.9</v>
      </c>
      <c r="D101" s="1">
        <f t="shared" si="1"/>
        <v>15.490729</v>
      </c>
    </row>
    <row r="102" spans="1:4" ht="12.75">
      <c r="A102" s="1">
        <v>62</v>
      </c>
      <c r="B102" s="1">
        <v>2</v>
      </c>
      <c r="C102" s="1">
        <v>6.4</v>
      </c>
      <c r="D102" s="1">
        <f t="shared" si="1"/>
        <v>6.686684000000001</v>
      </c>
    </row>
    <row r="103" spans="1:4" ht="12.75">
      <c r="A103" s="1">
        <v>63</v>
      </c>
      <c r="B103" s="1">
        <v>2</v>
      </c>
      <c r="C103" s="1">
        <v>15.4</v>
      </c>
      <c r="D103" s="1">
        <f t="shared" si="1"/>
        <v>15.909163999999999</v>
      </c>
    </row>
    <row r="104" spans="1:4" ht="12.75">
      <c r="A104" s="1">
        <v>64</v>
      </c>
      <c r="B104" s="1">
        <v>2</v>
      </c>
      <c r="C104" s="1">
        <v>16</v>
      </c>
      <c r="D104" s="1">
        <f t="shared" si="1"/>
        <v>16.396699999999996</v>
      </c>
    </row>
    <row r="105" spans="1:4" ht="12.75">
      <c r="A105" s="1">
        <v>65</v>
      </c>
      <c r="B105" s="1">
        <v>2</v>
      </c>
      <c r="C105" s="1">
        <v>19.2</v>
      </c>
      <c r="D105" s="1">
        <f t="shared" si="1"/>
        <v>18.728156</v>
      </c>
    </row>
    <row r="106" spans="1:4" ht="12.75">
      <c r="A106" s="1">
        <v>66</v>
      </c>
      <c r="B106" s="1">
        <v>2</v>
      </c>
      <c r="C106" s="1">
        <v>13</v>
      </c>
      <c r="D106" s="1">
        <f t="shared" si="1"/>
        <v>13.7999</v>
      </c>
    </row>
    <row r="107" spans="1:4" ht="12.75">
      <c r="A107" s="1">
        <v>67</v>
      </c>
      <c r="B107" s="1">
        <v>2</v>
      </c>
      <c r="C107" s="1">
        <v>12.6</v>
      </c>
      <c r="D107" s="1">
        <f t="shared" si="1"/>
        <v>13.423604</v>
      </c>
    </row>
    <row r="108" spans="1:4" ht="12.75">
      <c r="A108" s="1">
        <v>70</v>
      </c>
      <c r="B108" s="1">
        <v>2</v>
      </c>
      <c r="C108" s="1">
        <v>3.3</v>
      </c>
      <c r="D108" s="1">
        <f t="shared" si="1"/>
        <v>2.6810810000000003</v>
      </c>
    </row>
    <row r="109" spans="1:4" ht="12.75">
      <c r="A109" s="1">
        <v>71</v>
      </c>
      <c r="B109" s="1">
        <v>2</v>
      </c>
      <c r="C109" s="1">
        <v>24.1</v>
      </c>
      <c r="D109" s="1">
        <f t="shared" si="1"/>
        <v>21.421048999999996</v>
      </c>
    </row>
    <row r="110" spans="1:4" ht="12.75">
      <c r="A110" s="1">
        <v>72</v>
      </c>
      <c r="B110" s="1">
        <v>2</v>
      </c>
      <c r="C110" s="1">
        <v>2.8</v>
      </c>
      <c r="D110" s="1">
        <f t="shared" si="1"/>
        <v>1.9952359999999998</v>
      </c>
    </row>
    <row r="111" spans="1:4" ht="12.75">
      <c r="A111" s="1">
        <v>73</v>
      </c>
      <c r="B111" s="1">
        <v>2</v>
      </c>
      <c r="C111" s="1">
        <v>18.6</v>
      </c>
      <c r="D111" s="1">
        <f t="shared" si="1"/>
        <v>18.325484</v>
      </c>
    </row>
    <row r="112" spans="1:4" ht="12.75">
      <c r="A112" s="1">
        <v>74</v>
      </c>
      <c r="B112" s="1">
        <v>2</v>
      </c>
      <c r="C112" s="1">
        <v>12.2</v>
      </c>
      <c r="D112" s="1">
        <f t="shared" si="1"/>
        <v>13.040235999999998</v>
      </c>
    </row>
    <row r="113" spans="1:4" ht="12.75">
      <c r="A113" s="1">
        <v>75</v>
      </c>
      <c r="B113" s="1">
        <v>2</v>
      </c>
      <c r="C113" s="1">
        <v>19.3</v>
      </c>
      <c r="D113" s="1">
        <f t="shared" si="1"/>
        <v>18.793720999999998</v>
      </c>
    </row>
    <row r="114" spans="1:4" ht="12.75">
      <c r="A114" s="1">
        <v>76</v>
      </c>
      <c r="B114" s="1">
        <v>2</v>
      </c>
      <c r="C114" s="1">
        <v>17.4</v>
      </c>
      <c r="D114" s="1">
        <f t="shared" si="1"/>
        <v>17.472403999999997</v>
      </c>
    </row>
    <row r="115" spans="1:4" ht="12.75">
      <c r="A115" s="1">
        <v>78</v>
      </c>
      <c r="B115" s="1">
        <v>2</v>
      </c>
      <c r="C115" s="1">
        <v>18.2</v>
      </c>
      <c r="D115" s="1">
        <f t="shared" si="1"/>
        <v>18.048195999999997</v>
      </c>
    </row>
    <row r="116" spans="1:4" ht="12.75">
      <c r="A116" s="1">
        <v>79</v>
      </c>
      <c r="B116" s="1">
        <v>2</v>
      </c>
      <c r="C116" s="1">
        <v>15</v>
      </c>
      <c r="D116" s="1">
        <f t="shared" si="1"/>
        <v>15.5753</v>
      </c>
    </row>
    <row r="117" spans="1:4" ht="12.75">
      <c r="A117" s="1">
        <v>81</v>
      </c>
      <c r="B117" s="1">
        <v>2</v>
      </c>
      <c r="C117" s="1">
        <v>6.4</v>
      </c>
      <c r="D117" s="1">
        <f t="shared" si="1"/>
        <v>6.686684000000001</v>
      </c>
    </row>
    <row r="118" spans="1:4" ht="12.75">
      <c r="A118" s="1">
        <v>82</v>
      </c>
      <c r="B118" s="1">
        <v>2</v>
      </c>
      <c r="C118" s="1">
        <v>7.4</v>
      </c>
      <c r="D118" s="1">
        <f t="shared" si="1"/>
        <v>7.888204</v>
      </c>
    </row>
    <row r="119" spans="1:4" ht="12.75">
      <c r="A119" s="1">
        <v>83</v>
      </c>
      <c r="B119" s="1">
        <v>2</v>
      </c>
      <c r="C119" s="1">
        <v>11.3</v>
      </c>
      <c r="D119" s="1">
        <f t="shared" si="1"/>
        <v>12.151801</v>
      </c>
    </row>
    <row r="120" spans="1:4" ht="12.75">
      <c r="A120" s="1">
        <v>84</v>
      </c>
      <c r="B120" s="1">
        <v>2</v>
      </c>
      <c r="C120" s="1">
        <v>14.2</v>
      </c>
      <c r="D120" s="1">
        <f t="shared" si="1"/>
        <v>14.886356000000001</v>
      </c>
    </row>
    <row r="121" spans="1:4" ht="12.75">
      <c r="A121" s="1">
        <v>85</v>
      </c>
      <c r="B121" s="1">
        <v>2</v>
      </c>
      <c r="C121" s="1">
        <v>19.6</v>
      </c>
      <c r="D121" s="1">
        <f t="shared" si="1"/>
        <v>18.987764</v>
      </c>
    </row>
    <row r="122" spans="1:4" ht="12.75">
      <c r="A122" s="1">
        <v>86</v>
      </c>
      <c r="B122" s="1">
        <v>2</v>
      </c>
      <c r="C122" s="1">
        <v>7.5</v>
      </c>
      <c r="D122" s="1">
        <f t="shared" si="1"/>
        <v>8.005925</v>
      </c>
    </row>
    <row r="123" spans="1:4" ht="12.75">
      <c r="A123" s="1">
        <v>87</v>
      </c>
      <c r="B123" s="1">
        <v>2</v>
      </c>
      <c r="C123" s="1">
        <v>4.8</v>
      </c>
      <c r="D123" s="1">
        <f t="shared" si="1"/>
        <v>4.672315999999999</v>
      </c>
    </row>
    <row r="124" spans="1:4" ht="12.75">
      <c r="A124" s="1">
        <v>89</v>
      </c>
      <c r="B124" s="1">
        <v>2</v>
      </c>
      <c r="C124" s="1">
        <v>11.5</v>
      </c>
      <c r="D124" s="1">
        <f t="shared" si="1"/>
        <v>12.352324999999999</v>
      </c>
    </row>
    <row r="125" spans="1:4" ht="12.75">
      <c r="A125" s="1">
        <v>90</v>
      </c>
      <c r="B125" s="1">
        <v>2</v>
      </c>
      <c r="C125" s="1">
        <v>3.3</v>
      </c>
      <c r="D125" s="1">
        <f t="shared" si="1"/>
        <v>2.6810810000000003</v>
      </c>
    </row>
    <row r="126" spans="1:4" ht="12.75">
      <c r="A126" s="1">
        <v>91</v>
      </c>
      <c r="B126" s="1">
        <v>2</v>
      </c>
      <c r="C126" s="1">
        <v>8</v>
      </c>
      <c r="D126" s="1">
        <f t="shared" si="1"/>
        <v>8.5879</v>
      </c>
    </row>
    <row r="127" spans="1:4" ht="12.75">
      <c r="A127" s="1">
        <v>93</v>
      </c>
      <c r="B127" s="1">
        <v>2</v>
      </c>
      <c r="C127" s="1">
        <v>12.6</v>
      </c>
      <c r="D127" s="1">
        <f t="shared" si="1"/>
        <v>13.423604</v>
      </c>
    </row>
    <row r="128" spans="1:4" ht="12.75">
      <c r="A128" s="1">
        <v>94</v>
      </c>
      <c r="B128" s="1">
        <v>2</v>
      </c>
      <c r="C128" s="1">
        <v>20.4</v>
      </c>
      <c r="D128" s="1">
        <f t="shared" si="1"/>
        <v>19.485763999999996</v>
      </c>
    </row>
    <row r="129" spans="1:4" ht="12.75">
      <c r="A129" s="1">
        <v>95</v>
      </c>
      <c r="B129" s="1">
        <v>2</v>
      </c>
      <c r="C129" s="1">
        <v>5.3</v>
      </c>
      <c r="D129" s="1">
        <f t="shared" si="1"/>
        <v>5.313960999999999</v>
      </c>
    </row>
    <row r="130" spans="1:4" ht="12.75">
      <c r="A130" s="1">
        <v>97</v>
      </c>
      <c r="B130" s="1">
        <v>2</v>
      </c>
      <c r="C130" s="1">
        <v>12.1</v>
      </c>
      <c r="D130" s="1">
        <f t="shared" si="1"/>
        <v>12.943288999999998</v>
      </c>
    </row>
    <row r="131" spans="1:4" ht="12.75">
      <c r="A131" s="1">
        <v>99</v>
      </c>
      <c r="B131" s="1">
        <v>2</v>
      </c>
      <c r="C131" s="1">
        <v>13.3</v>
      </c>
      <c r="D131" s="1">
        <f t="shared" si="1"/>
        <v>14.077481</v>
      </c>
    </row>
    <row r="132" spans="1:4" ht="12.75">
      <c r="A132" s="1">
        <v>101</v>
      </c>
      <c r="B132" s="1">
        <v>2</v>
      </c>
      <c r="C132" s="1">
        <v>3</v>
      </c>
      <c r="D132" s="1">
        <f t="shared" si="1"/>
        <v>2.2708999999999997</v>
      </c>
    </row>
    <row r="133" spans="1:4" ht="12.75">
      <c r="A133" s="1">
        <v>102</v>
      </c>
      <c r="B133" s="1">
        <v>2</v>
      </c>
      <c r="C133" s="1">
        <v>18</v>
      </c>
      <c r="D133" s="1">
        <f aca="true" t="shared" si="2" ref="D133:D196">-0.0221*C133^2+1.5065*C133-2.0497</f>
        <v>17.906899999999997</v>
      </c>
    </row>
    <row r="134" spans="1:4" ht="12.75">
      <c r="A134" s="1">
        <v>104</v>
      </c>
      <c r="B134" s="1">
        <v>2</v>
      </c>
      <c r="C134" s="1">
        <v>15</v>
      </c>
      <c r="D134" s="1">
        <f t="shared" si="2"/>
        <v>15.5753</v>
      </c>
    </row>
    <row r="135" spans="1:4" ht="12.75">
      <c r="A135" s="1">
        <v>105</v>
      </c>
      <c r="B135" s="1">
        <v>2</v>
      </c>
      <c r="C135" s="1">
        <v>12.9</v>
      </c>
      <c r="D135" s="1">
        <f t="shared" si="2"/>
        <v>13.706489</v>
      </c>
    </row>
    <row r="136" spans="1:4" ht="12.75">
      <c r="A136" s="1">
        <v>106</v>
      </c>
      <c r="B136" s="1">
        <v>2</v>
      </c>
      <c r="C136" s="1">
        <v>10.7</v>
      </c>
      <c r="D136" s="1">
        <f t="shared" si="2"/>
        <v>11.539620999999997</v>
      </c>
    </row>
    <row r="137" spans="1:4" ht="12.75">
      <c r="A137" s="1">
        <v>107</v>
      </c>
      <c r="B137" s="1">
        <v>2</v>
      </c>
      <c r="C137" s="1">
        <v>9.2</v>
      </c>
      <c r="D137" s="1">
        <f t="shared" si="2"/>
        <v>9.939555999999998</v>
      </c>
    </row>
    <row r="138" spans="1:4" ht="12.75">
      <c r="A138" s="1">
        <v>110</v>
      </c>
      <c r="B138" s="1">
        <v>2</v>
      </c>
      <c r="C138" s="1">
        <v>17.9</v>
      </c>
      <c r="D138" s="1">
        <f t="shared" si="2"/>
        <v>17.835589</v>
      </c>
    </row>
    <row r="139" spans="1:4" ht="12.75">
      <c r="A139" s="1">
        <v>111</v>
      </c>
      <c r="B139" s="1">
        <v>2</v>
      </c>
      <c r="C139" s="1">
        <v>18.9</v>
      </c>
      <c r="D139" s="1">
        <f t="shared" si="2"/>
        <v>18.528808999999995</v>
      </c>
    </row>
    <row r="140" spans="1:4" ht="12.75">
      <c r="A140" s="1">
        <v>113</v>
      </c>
      <c r="B140" s="1">
        <v>2</v>
      </c>
      <c r="C140" s="1">
        <v>16.2</v>
      </c>
      <c r="D140" s="1">
        <f t="shared" si="2"/>
        <v>16.555675999999995</v>
      </c>
    </row>
    <row r="141" spans="1:4" ht="12.75">
      <c r="A141" s="1">
        <v>117</v>
      </c>
      <c r="B141" s="1">
        <v>2</v>
      </c>
      <c r="C141" s="1">
        <v>7.8</v>
      </c>
      <c r="D141" s="1">
        <f t="shared" si="2"/>
        <v>8.356436</v>
      </c>
    </row>
    <row r="142" spans="1:4" ht="12.75">
      <c r="A142" s="1">
        <v>118</v>
      </c>
      <c r="B142" s="1">
        <v>2</v>
      </c>
      <c r="C142" s="1">
        <v>6</v>
      </c>
      <c r="D142" s="1">
        <f t="shared" si="2"/>
        <v>6.1937</v>
      </c>
    </row>
    <row r="143" spans="1:4" ht="12.75">
      <c r="A143" s="1">
        <v>119</v>
      </c>
      <c r="B143" s="1">
        <v>2</v>
      </c>
      <c r="C143" s="1">
        <v>13.3</v>
      </c>
      <c r="D143" s="1">
        <f t="shared" si="2"/>
        <v>14.077481</v>
      </c>
    </row>
    <row r="144" spans="1:4" ht="12.75">
      <c r="A144" s="1">
        <v>120</v>
      </c>
      <c r="B144" s="1">
        <v>2</v>
      </c>
      <c r="C144" s="1">
        <v>14.2</v>
      </c>
      <c r="D144" s="1">
        <f t="shared" si="2"/>
        <v>14.886356000000001</v>
      </c>
    </row>
    <row r="145" spans="1:4" ht="12.75">
      <c r="A145" s="1">
        <v>121</v>
      </c>
      <c r="B145" s="1">
        <v>2</v>
      </c>
      <c r="C145" s="1">
        <v>20.3</v>
      </c>
      <c r="D145" s="1">
        <f t="shared" si="2"/>
        <v>19.425060999999996</v>
      </c>
    </row>
    <row r="146" spans="1:4" ht="12.75">
      <c r="A146" s="1">
        <v>123</v>
      </c>
      <c r="B146" s="1">
        <v>2</v>
      </c>
      <c r="C146" s="1">
        <v>12</v>
      </c>
      <c r="D146" s="1">
        <f t="shared" si="2"/>
        <v>12.845899999999999</v>
      </c>
    </row>
    <row r="147" spans="1:4" ht="12.75">
      <c r="A147" s="1">
        <v>124</v>
      </c>
      <c r="B147" s="1">
        <v>2</v>
      </c>
      <c r="C147" s="1">
        <v>7.7</v>
      </c>
      <c r="D147" s="1">
        <f t="shared" si="2"/>
        <v>8.240041</v>
      </c>
    </row>
    <row r="148" spans="1:4" ht="12.75">
      <c r="A148" s="1">
        <v>125</v>
      </c>
      <c r="B148" s="1">
        <v>2</v>
      </c>
      <c r="C148" s="1">
        <v>20.2</v>
      </c>
      <c r="D148" s="1">
        <f t="shared" si="2"/>
        <v>19.363915999999996</v>
      </c>
    </row>
    <row r="149" spans="1:4" ht="12.75">
      <c r="A149" s="1">
        <v>126</v>
      </c>
      <c r="B149" s="1">
        <v>2</v>
      </c>
      <c r="C149" s="1">
        <v>11.9</v>
      </c>
      <c r="D149" s="1">
        <f t="shared" si="2"/>
        <v>12.748069000000001</v>
      </c>
    </row>
    <row r="150" spans="1:4" ht="12.75">
      <c r="A150" s="1">
        <v>128</v>
      </c>
      <c r="B150" s="1">
        <v>2</v>
      </c>
      <c r="C150" s="1">
        <v>12</v>
      </c>
      <c r="D150" s="1">
        <f t="shared" si="2"/>
        <v>12.845899999999999</v>
      </c>
    </row>
    <row r="151" spans="1:4" ht="12.75">
      <c r="A151" s="1">
        <v>129</v>
      </c>
      <c r="B151" s="1">
        <v>2</v>
      </c>
      <c r="C151" s="1">
        <v>7.9</v>
      </c>
      <c r="D151" s="1">
        <f t="shared" si="2"/>
        <v>8.472389000000002</v>
      </c>
    </row>
    <row r="152" spans="1:4" ht="12.75">
      <c r="A152" s="1">
        <v>130</v>
      </c>
      <c r="B152" s="1">
        <v>2</v>
      </c>
      <c r="C152" s="1">
        <v>18.5</v>
      </c>
      <c r="D152" s="1">
        <f t="shared" si="2"/>
        <v>18.256824999999996</v>
      </c>
    </row>
    <row r="153" spans="1:4" ht="12.75">
      <c r="A153" s="1">
        <v>131</v>
      </c>
      <c r="B153" s="1">
        <v>2</v>
      </c>
      <c r="C153" s="1">
        <v>3.2</v>
      </c>
      <c r="D153" s="1">
        <f t="shared" si="2"/>
        <v>2.5447960000000003</v>
      </c>
    </row>
    <row r="154" spans="1:4" ht="12.75">
      <c r="A154" s="1">
        <v>132</v>
      </c>
      <c r="B154" s="1">
        <v>2</v>
      </c>
      <c r="C154" s="1">
        <v>7.8</v>
      </c>
      <c r="D154" s="1">
        <f t="shared" si="2"/>
        <v>8.356436</v>
      </c>
    </row>
    <row r="155" spans="1:4" ht="12.75">
      <c r="A155" s="1">
        <v>133</v>
      </c>
      <c r="B155" s="1">
        <v>2</v>
      </c>
      <c r="C155" s="1">
        <v>13.3</v>
      </c>
      <c r="D155" s="1">
        <f t="shared" si="2"/>
        <v>14.077481</v>
      </c>
    </row>
    <row r="156" spans="1:4" ht="12.75">
      <c r="A156" s="1">
        <v>135</v>
      </c>
      <c r="B156" s="1">
        <v>2</v>
      </c>
      <c r="C156" s="1">
        <v>20</v>
      </c>
      <c r="D156" s="1">
        <f t="shared" si="2"/>
        <v>19.240299999999998</v>
      </c>
    </row>
    <row r="157" spans="1:4" ht="12.75">
      <c r="A157" s="1">
        <v>136</v>
      </c>
      <c r="B157" s="1">
        <v>2</v>
      </c>
      <c r="C157" s="1">
        <v>14.7</v>
      </c>
      <c r="D157" s="1">
        <f t="shared" si="2"/>
        <v>15.320260999999997</v>
      </c>
    </row>
    <row r="158" spans="1:4" ht="12.75">
      <c r="A158" s="1">
        <v>144</v>
      </c>
      <c r="B158" s="1">
        <v>2</v>
      </c>
      <c r="C158" s="1">
        <v>15.3</v>
      </c>
      <c r="D158" s="1">
        <f t="shared" si="2"/>
        <v>15.826361</v>
      </c>
    </row>
    <row r="159" spans="1:4" ht="12.75">
      <c r="A159" s="1">
        <v>148</v>
      </c>
      <c r="B159" s="1">
        <v>2</v>
      </c>
      <c r="C159" s="1">
        <v>6.7</v>
      </c>
      <c r="D159" s="1">
        <f t="shared" si="2"/>
        <v>7.051781</v>
      </c>
    </row>
    <row r="160" spans="1:4" ht="12.75">
      <c r="A160" s="1">
        <v>150</v>
      </c>
      <c r="B160" s="1">
        <v>2</v>
      </c>
      <c r="C160" s="1">
        <v>20.4</v>
      </c>
      <c r="D160" s="1">
        <f t="shared" si="2"/>
        <v>19.485763999999996</v>
      </c>
    </row>
    <row r="161" spans="1:4" ht="12.75">
      <c r="A161" s="1">
        <v>151</v>
      </c>
      <c r="B161" s="1">
        <v>2</v>
      </c>
      <c r="C161" s="1">
        <v>6</v>
      </c>
      <c r="D161" s="1">
        <f t="shared" si="2"/>
        <v>6.1937</v>
      </c>
    </row>
    <row r="162" spans="1:4" ht="12.75">
      <c r="A162" s="1">
        <v>152</v>
      </c>
      <c r="B162" s="1">
        <v>2</v>
      </c>
      <c r="C162" s="1">
        <v>11.3</v>
      </c>
      <c r="D162" s="1">
        <f t="shared" si="2"/>
        <v>12.151801</v>
      </c>
    </row>
    <row r="163" spans="1:4" ht="12.75">
      <c r="A163" s="1">
        <v>153</v>
      </c>
      <c r="B163" s="1">
        <v>2</v>
      </c>
      <c r="C163" s="1">
        <v>6.6</v>
      </c>
      <c r="D163" s="1">
        <f t="shared" si="2"/>
        <v>6.930524</v>
      </c>
    </row>
    <row r="164" spans="1:4" ht="12.75">
      <c r="A164" s="1">
        <v>154</v>
      </c>
      <c r="B164" s="1">
        <v>2</v>
      </c>
      <c r="C164" s="1">
        <v>3.1</v>
      </c>
      <c r="D164" s="1">
        <f t="shared" si="2"/>
        <v>2.408069</v>
      </c>
    </row>
    <row r="165" spans="1:4" ht="12.75">
      <c r="A165" s="1">
        <v>155</v>
      </c>
      <c r="B165" s="1">
        <v>2</v>
      </c>
      <c r="C165" s="1">
        <v>4.3</v>
      </c>
      <c r="D165" s="1">
        <f t="shared" si="2"/>
        <v>4.019620999999999</v>
      </c>
    </row>
    <row r="166" spans="1:4" ht="12.75">
      <c r="A166" s="1">
        <v>156</v>
      </c>
      <c r="B166" s="1">
        <v>2</v>
      </c>
      <c r="C166" s="1">
        <v>21.5</v>
      </c>
      <c r="D166" s="1">
        <f t="shared" si="2"/>
        <v>20.124325</v>
      </c>
    </row>
    <row r="167" spans="1:4" ht="12.75">
      <c r="A167" s="1">
        <v>158</v>
      </c>
      <c r="B167" s="1">
        <v>2</v>
      </c>
      <c r="C167" s="1">
        <v>6.7</v>
      </c>
      <c r="D167" s="1">
        <f t="shared" si="2"/>
        <v>7.051781</v>
      </c>
    </row>
    <row r="168" spans="1:4" ht="12.75">
      <c r="A168" s="1">
        <v>159</v>
      </c>
      <c r="B168" s="1">
        <v>2</v>
      </c>
      <c r="C168" s="1">
        <v>15.8</v>
      </c>
      <c r="D168" s="1">
        <f t="shared" si="2"/>
        <v>16.235956</v>
      </c>
    </row>
    <row r="169" spans="1:4" ht="12.75">
      <c r="A169" s="1">
        <v>160</v>
      </c>
      <c r="B169" s="1">
        <v>2</v>
      </c>
      <c r="C169" s="1">
        <v>13.7</v>
      </c>
      <c r="D169" s="1">
        <f t="shared" si="2"/>
        <v>14.441400999999997</v>
      </c>
    </row>
    <row r="170" spans="1:4" ht="12.75">
      <c r="A170" s="1">
        <v>164</v>
      </c>
      <c r="B170" s="1">
        <v>2</v>
      </c>
      <c r="C170" s="1">
        <v>8</v>
      </c>
      <c r="D170" s="1">
        <f t="shared" si="2"/>
        <v>8.5879</v>
      </c>
    </row>
    <row r="171" spans="1:4" ht="12.75">
      <c r="A171" s="1">
        <v>165</v>
      </c>
      <c r="B171" s="1">
        <v>2</v>
      </c>
      <c r="C171" s="1">
        <v>5.9</v>
      </c>
      <c r="D171" s="1">
        <f t="shared" si="2"/>
        <v>6.069349000000001</v>
      </c>
    </row>
    <row r="172" spans="1:4" ht="12.75">
      <c r="A172" s="1">
        <v>169</v>
      </c>
      <c r="B172" s="1">
        <v>2</v>
      </c>
      <c r="C172" s="1">
        <v>6.2</v>
      </c>
      <c r="D172" s="1">
        <f t="shared" si="2"/>
        <v>6.441075999999999</v>
      </c>
    </row>
    <row r="173" spans="1:4" ht="12.75">
      <c r="A173" s="1">
        <v>170</v>
      </c>
      <c r="B173" s="1">
        <v>2</v>
      </c>
      <c r="C173" s="1">
        <v>10.7</v>
      </c>
      <c r="D173" s="1">
        <f t="shared" si="2"/>
        <v>11.539620999999997</v>
      </c>
    </row>
    <row r="174" spans="1:4" ht="12.75">
      <c r="A174" s="1">
        <v>171</v>
      </c>
      <c r="B174" s="1">
        <v>2</v>
      </c>
      <c r="C174" s="1">
        <v>6</v>
      </c>
      <c r="D174" s="1">
        <f t="shared" si="2"/>
        <v>6.1937</v>
      </c>
    </row>
    <row r="175" spans="1:4" ht="12.75">
      <c r="A175" s="1">
        <v>172</v>
      </c>
      <c r="B175" s="1">
        <v>2</v>
      </c>
      <c r="C175" s="1">
        <v>17.9</v>
      </c>
      <c r="D175" s="1">
        <f t="shared" si="2"/>
        <v>17.835589</v>
      </c>
    </row>
    <row r="176" spans="1:4" ht="12.75">
      <c r="A176" s="1">
        <v>174</v>
      </c>
      <c r="B176" s="1">
        <v>2</v>
      </c>
      <c r="C176" s="1">
        <v>9.1</v>
      </c>
      <c r="D176" s="1">
        <f t="shared" si="2"/>
        <v>9.829348999999999</v>
      </c>
    </row>
    <row r="177" spans="1:4" ht="12.75">
      <c r="A177" s="1">
        <v>177</v>
      </c>
      <c r="B177" s="1">
        <v>2</v>
      </c>
      <c r="C177" s="1">
        <v>5</v>
      </c>
      <c r="D177" s="1">
        <f t="shared" si="2"/>
        <v>4.930299999999999</v>
      </c>
    </row>
    <row r="178" spans="1:4" ht="12.75">
      <c r="A178" s="1">
        <v>179</v>
      </c>
      <c r="B178" s="1">
        <v>2</v>
      </c>
      <c r="C178" s="1">
        <v>5.4</v>
      </c>
      <c r="D178" s="1">
        <f t="shared" si="2"/>
        <v>5.440963999999999</v>
      </c>
    </row>
    <row r="179" spans="1:4" ht="12.75">
      <c r="A179" s="1">
        <v>180</v>
      </c>
      <c r="B179" s="1">
        <v>2</v>
      </c>
      <c r="C179" s="1">
        <v>12.5</v>
      </c>
      <c r="D179" s="1">
        <f t="shared" si="2"/>
        <v>13.328425000000001</v>
      </c>
    </row>
    <row r="180" spans="1:4" ht="12.75">
      <c r="A180" s="1">
        <v>186</v>
      </c>
      <c r="B180" s="1">
        <v>2</v>
      </c>
      <c r="C180" s="1">
        <v>11.1</v>
      </c>
      <c r="D180" s="1">
        <f t="shared" si="2"/>
        <v>11.949508999999999</v>
      </c>
    </row>
    <row r="181" spans="1:4" ht="12.75">
      <c r="A181" s="1">
        <v>187</v>
      </c>
      <c r="B181" s="1">
        <v>2</v>
      </c>
      <c r="C181" s="1">
        <v>4.6</v>
      </c>
      <c r="D181" s="1">
        <f t="shared" si="2"/>
        <v>4.412564</v>
      </c>
    </row>
    <row r="182" spans="1:4" ht="12.75">
      <c r="A182" s="1">
        <v>189</v>
      </c>
      <c r="B182" s="1">
        <v>2</v>
      </c>
      <c r="C182" s="1">
        <v>13.8</v>
      </c>
      <c r="D182" s="1">
        <f t="shared" si="2"/>
        <v>14.531276</v>
      </c>
    </row>
    <row r="183" spans="1:4" ht="12.75">
      <c r="A183" s="1">
        <v>191</v>
      </c>
      <c r="B183" s="1">
        <v>2</v>
      </c>
      <c r="C183" s="1">
        <v>21.7</v>
      </c>
      <c r="D183" s="1">
        <f t="shared" si="2"/>
        <v>20.234680999999995</v>
      </c>
    </row>
    <row r="184" spans="1:4" ht="12.75">
      <c r="A184" s="1">
        <v>192</v>
      </c>
      <c r="B184" s="1">
        <v>2</v>
      </c>
      <c r="C184" s="1">
        <v>13.6</v>
      </c>
      <c r="D184" s="1">
        <f t="shared" si="2"/>
        <v>14.351083999999998</v>
      </c>
    </row>
    <row r="185" spans="1:4" ht="12.75">
      <c r="A185" s="1">
        <v>193</v>
      </c>
      <c r="B185" s="1">
        <v>2</v>
      </c>
      <c r="C185" s="1">
        <v>14.2</v>
      </c>
      <c r="D185" s="1">
        <f t="shared" si="2"/>
        <v>14.886356000000001</v>
      </c>
    </row>
    <row r="186" spans="1:4" ht="12.75">
      <c r="A186" s="1">
        <v>194</v>
      </c>
      <c r="B186" s="1">
        <v>2</v>
      </c>
      <c r="C186" s="1">
        <v>16.7</v>
      </c>
      <c r="D186" s="1">
        <f t="shared" si="2"/>
        <v>16.945380999999998</v>
      </c>
    </row>
    <row r="187" spans="1:4" ht="12.75">
      <c r="A187" s="1">
        <v>195</v>
      </c>
      <c r="B187" s="1">
        <v>2</v>
      </c>
      <c r="C187" s="1">
        <v>16</v>
      </c>
      <c r="D187" s="1">
        <f t="shared" si="2"/>
        <v>16.396699999999996</v>
      </c>
    </row>
    <row r="188" spans="1:4" ht="12.75">
      <c r="A188" s="1">
        <v>197</v>
      </c>
      <c r="B188" s="1">
        <v>2</v>
      </c>
      <c r="C188" s="1">
        <v>16.3</v>
      </c>
      <c r="D188" s="1">
        <f t="shared" si="2"/>
        <v>16.634500999999997</v>
      </c>
    </row>
    <row r="189" spans="1:4" ht="12.75">
      <c r="A189" s="1">
        <v>198</v>
      </c>
      <c r="B189" s="1">
        <v>2</v>
      </c>
      <c r="C189" s="1">
        <v>21.7</v>
      </c>
      <c r="D189" s="1">
        <f t="shared" si="2"/>
        <v>20.234680999999995</v>
      </c>
    </row>
    <row r="190" spans="1:4" ht="12.75">
      <c r="A190" s="1">
        <v>199</v>
      </c>
      <c r="B190" s="1">
        <v>2</v>
      </c>
      <c r="C190" s="1">
        <v>20.4</v>
      </c>
      <c r="D190" s="1">
        <f t="shared" si="2"/>
        <v>19.485763999999996</v>
      </c>
    </row>
    <row r="191" spans="1:4" ht="12.75">
      <c r="A191" s="1">
        <v>200</v>
      </c>
      <c r="B191" s="1">
        <v>2</v>
      </c>
      <c r="C191" s="1">
        <v>14.5</v>
      </c>
      <c r="D191" s="1">
        <f t="shared" si="2"/>
        <v>15.148024999999999</v>
      </c>
    </row>
    <row r="192" spans="1:4" ht="12.75">
      <c r="A192" s="1">
        <v>201</v>
      </c>
      <c r="B192" s="1">
        <v>2</v>
      </c>
      <c r="C192" s="1">
        <v>13.2</v>
      </c>
      <c r="D192" s="1">
        <f t="shared" si="2"/>
        <v>13.985396</v>
      </c>
    </row>
    <row r="193" spans="1:4" ht="12.75">
      <c r="A193" s="1">
        <v>202</v>
      </c>
      <c r="B193" s="1">
        <v>2</v>
      </c>
      <c r="C193" s="1">
        <v>5.7</v>
      </c>
      <c r="D193" s="1">
        <f t="shared" si="2"/>
        <v>5.819320999999999</v>
      </c>
    </row>
    <row r="194" spans="1:4" ht="12.75">
      <c r="A194" s="1">
        <v>203</v>
      </c>
      <c r="B194" s="1">
        <v>2</v>
      </c>
      <c r="C194" s="1">
        <v>13</v>
      </c>
      <c r="D194" s="1">
        <f t="shared" si="2"/>
        <v>13.7999</v>
      </c>
    </row>
    <row r="195" spans="1:4" ht="12.75">
      <c r="A195" s="1">
        <v>204</v>
      </c>
      <c r="B195" s="1">
        <v>2</v>
      </c>
      <c r="C195" s="1">
        <v>8</v>
      </c>
      <c r="D195" s="1">
        <f t="shared" si="2"/>
        <v>8.5879</v>
      </c>
    </row>
    <row r="196" spans="1:4" ht="12.75">
      <c r="A196" s="1">
        <v>205</v>
      </c>
      <c r="B196" s="1">
        <v>2</v>
      </c>
      <c r="C196" s="1">
        <v>19.3</v>
      </c>
      <c r="D196" s="1">
        <f t="shared" si="2"/>
        <v>18.793720999999998</v>
      </c>
    </row>
    <row r="197" spans="1:4" ht="12.75">
      <c r="A197" s="1">
        <v>206</v>
      </c>
      <c r="B197" s="1">
        <v>2</v>
      </c>
      <c r="C197" s="1">
        <v>27.5</v>
      </c>
      <c r="D197" s="1">
        <f aca="true" t="shared" si="3" ref="D197:D260">-0.0221*C197^2+1.5065*C197-2.0497</f>
        <v>22.665924999999998</v>
      </c>
    </row>
    <row r="198" spans="1:4" ht="12.75">
      <c r="A198" s="1">
        <v>208</v>
      </c>
      <c r="B198" s="1">
        <v>2</v>
      </c>
      <c r="C198" s="1">
        <v>4.2</v>
      </c>
      <c r="D198" s="1">
        <f t="shared" si="3"/>
        <v>3.887756</v>
      </c>
    </row>
    <row r="199" spans="1:4" ht="12.75">
      <c r="A199" s="1">
        <v>209</v>
      </c>
      <c r="B199" s="1">
        <v>2</v>
      </c>
      <c r="C199" s="1">
        <v>11</v>
      </c>
      <c r="D199" s="1">
        <f t="shared" si="3"/>
        <v>11.847700000000001</v>
      </c>
    </row>
    <row r="200" spans="1:4" ht="12.75">
      <c r="A200" s="1">
        <v>211</v>
      </c>
      <c r="B200" s="1">
        <v>2</v>
      </c>
      <c r="C200" s="1">
        <v>17.4</v>
      </c>
      <c r="D200" s="1">
        <f t="shared" si="3"/>
        <v>17.472403999999997</v>
      </c>
    </row>
    <row r="201" spans="1:4" ht="12.75">
      <c r="A201" s="1">
        <v>213</v>
      </c>
      <c r="B201" s="1">
        <v>2</v>
      </c>
      <c r="C201" s="1">
        <v>8.6</v>
      </c>
      <c r="D201" s="1">
        <f t="shared" si="3"/>
        <v>9.271684</v>
      </c>
    </row>
    <row r="202" spans="1:4" ht="12.75">
      <c r="A202" s="1">
        <v>214</v>
      </c>
      <c r="B202" s="1">
        <v>2</v>
      </c>
      <c r="C202" s="1">
        <v>21.2</v>
      </c>
      <c r="D202" s="1">
        <f t="shared" si="3"/>
        <v>19.955475999999997</v>
      </c>
    </row>
    <row r="203" spans="1:4" ht="12.75">
      <c r="A203" s="1">
        <v>215</v>
      </c>
      <c r="B203" s="1">
        <v>2</v>
      </c>
      <c r="C203" s="1">
        <v>23.5</v>
      </c>
      <c r="D203" s="1">
        <f t="shared" si="3"/>
        <v>21.148324999999993</v>
      </c>
    </row>
    <row r="204" spans="1:4" ht="12.75">
      <c r="A204" s="1">
        <v>217</v>
      </c>
      <c r="B204" s="1">
        <v>2</v>
      </c>
      <c r="C204" s="1">
        <v>20.1</v>
      </c>
      <c r="D204" s="1">
        <f t="shared" si="3"/>
        <v>19.302329</v>
      </c>
    </row>
    <row r="205" spans="1:4" ht="12.75">
      <c r="A205" s="1">
        <v>219</v>
      </c>
      <c r="B205" s="1">
        <v>2</v>
      </c>
      <c r="C205" s="1">
        <v>10.2</v>
      </c>
      <c r="D205" s="1">
        <f t="shared" si="3"/>
        <v>11.017316</v>
      </c>
    </row>
    <row r="206" spans="1:4" ht="12.75">
      <c r="A206" s="1">
        <v>220</v>
      </c>
      <c r="B206" s="1">
        <v>2</v>
      </c>
      <c r="C206" s="1">
        <v>19.9</v>
      </c>
      <c r="D206" s="1">
        <f t="shared" si="3"/>
        <v>19.177828999999996</v>
      </c>
    </row>
    <row r="207" spans="1:4" ht="12.75">
      <c r="A207" s="1">
        <v>223</v>
      </c>
      <c r="B207" s="1">
        <v>2</v>
      </c>
      <c r="C207" s="1">
        <v>5.2</v>
      </c>
      <c r="D207" s="1">
        <f t="shared" si="3"/>
        <v>5.186515999999999</v>
      </c>
    </row>
    <row r="208" spans="1:4" ht="12.75">
      <c r="A208" s="1">
        <v>224</v>
      </c>
      <c r="B208" s="1">
        <v>2</v>
      </c>
      <c r="C208" s="1">
        <v>10.7</v>
      </c>
      <c r="D208" s="1">
        <f t="shared" si="3"/>
        <v>11.539620999999997</v>
      </c>
    </row>
    <row r="209" spans="1:4" ht="12.75">
      <c r="A209" s="1">
        <v>225</v>
      </c>
      <c r="B209" s="1">
        <v>2</v>
      </c>
      <c r="C209" s="1">
        <v>8.3</v>
      </c>
      <c r="D209" s="1">
        <f t="shared" si="3"/>
        <v>8.931781</v>
      </c>
    </row>
    <row r="210" spans="1:4" ht="12.75">
      <c r="A210" s="1">
        <v>226</v>
      </c>
      <c r="B210" s="1">
        <v>2</v>
      </c>
      <c r="C210" s="1">
        <v>12.8</v>
      </c>
      <c r="D210" s="1">
        <f t="shared" si="3"/>
        <v>13.612636</v>
      </c>
    </row>
    <row r="211" spans="1:4" ht="12.75">
      <c r="A211" s="1">
        <v>228</v>
      </c>
      <c r="B211" s="1">
        <v>2</v>
      </c>
      <c r="C211" s="1">
        <v>7.7</v>
      </c>
      <c r="D211" s="1">
        <f t="shared" si="3"/>
        <v>8.240041</v>
      </c>
    </row>
    <row r="212" spans="1:4" ht="12.75">
      <c r="A212" s="1">
        <v>229</v>
      </c>
      <c r="B212" s="1">
        <v>2</v>
      </c>
      <c r="C212" s="1">
        <v>3.9</v>
      </c>
      <c r="D212" s="1">
        <f t="shared" si="3"/>
        <v>3.4895089999999995</v>
      </c>
    </row>
    <row r="213" spans="1:4" ht="12.75">
      <c r="A213" s="1">
        <v>231</v>
      </c>
      <c r="B213" s="1">
        <v>2</v>
      </c>
      <c r="C213" s="1">
        <v>5.3</v>
      </c>
      <c r="D213" s="1">
        <f t="shared" si="3"/>
        <v>5.313960999999999</v>
      </c>
    </row>
    <row r="214" spans="1:4" ht="12.75">
      <c r="A214" s="1">
        <v>232</v>
      </c>
      <c r="B214" s="1">
        <v>2</v>
      </c>
      <c r="C214" s="1">
        <v>16.4</v>
      </c>
      <c r="D214" s="1">
        <f t="shared" si="3"/>
        <v>16.712883999999995</v>
      </c>
    </row>
    <row r="215" spans="1:4" ht="12.75">
      <c r="A215" s="1">
        <v>233</v>
      </c>
      <c r="B215" s="1">
        <v>2</v>
      </c>
      <c r="C215" s="1">
        <v>24.9</v>
      </c>
      <c r="D215" s="1">
        <f t="shared" si="3"/>
        <v>21.759928999999996</v>
      </c>
    </row>
    <row r="216" spans="1:4" ht="12.75">
      <c r="A216" s="1">
        <v>235</v>
      </c>
      <c r="B216" s="1">
        <v>2</v>
      </c>
      <c r="C216" s="1">
        <v>9.2</v>
      </c>
      <c r="D216" s="1">
        <f t="shared" si="3"/>
        <v>9.939555999999998</v>
      </c>
    </row>
    <row r="217" spans="1:4" ht="12.75">
      <c r="A217" s="1">
        <v>236</v>
      </c>
      <c r="B217" s="1">
        <v>2</v>
      </c>
      <c r="C217" s="1">
        <v>13.4</v>
      </c>
      <c r="D217" s="1">
        <f t="shared" si="3"/>
        <v>14.169124000000002</v>
      </c>
    </row>
    <row r="218" spans="1:4" ht="12.75">
      <c r="A218" s="1">
        <v>238</v>
      </c>
      <c r="B218" s="1">
        <v>2</v>
      </c>
      <c r="C218" s="1">
        <v>17.1</v>
      </c>
      <c r="D218" s="1">
        <f t="shared" si="3"/>
        <v>17.249188999999998</v>
      </c>
    </row>
    <row r="219" spans="1:4" ht="12.75">
      <c r="A219" s="1">
        <v>239</v>
      </c>
      <c r="B219" s="1">
        <v>2</v>
      </c>
      <c r="C219" s="1">
        <v>14.7</v>
      </c>
      <c r="D219" s="1">
        <f t="shared" si="3"/>
        <v>15.320260999999997</v>
      </c>
    </row>
    <row r="220" spans="1:4" ht="12.75">
      <c r="A220" s="1">
        <v>240</v>
      </c>
      <c r="B220" s="1">
        <v>2</v>
      </c>
      <c r="C220" s="1">
        <v>11.2</v>
      </c>
      <c r="D220" s="1">
        <f t="shared" si="3"/>
        <v>12.050875999999999</v>
      </c>
    </row>
    <row r="221" spans="1:4" ht="12.75">
      <c r="A221" s="1">
        <v>241</v>
      </c>
      <c r="B221" s="1">
        <v>2</v>
      </c>
      <c r="C221" s="1">
        <v>6</v>
      </c>
      <c r="D221" s="1">
        <f t="shared" si="3"/>
        <v>6.1937</v>
      </c>
    </row>
    <row r="222" spans="1:4" ht="12.75">
      <c r="A222" s="1">
        <v>243</v>
      </c>
      <c r="B222" s="1">
        <v>2</v>
      </c>
      <c r="C222" s="1">
        <v>3.2</v>
      </c>
      <c r="D222" s="1">
        <f t="shared" si="3"/>
        <v>2.5447960000000003</v>
      </c>
    </row>
    <row r="223" spans="1:4" ht="12.75">
      <c r="A223" s="1">
        <v>245</v>
      </c>
      <c r="B223" s="1">
        <v>2</v>
      </c>
      <c r="C223" s="1">
        <v>3.5</v>
      </c>
      <c r="D223" s="1">
        <f t="shared" si="3"/>
        <v>2.9523250000000005</v>
      </c>
    </row>
    <row r="224" spans="1:4" ht="12.75">
      <c r="A224" s="1">
        <v>246</v>
      </c>
      <c r="B224" s="1">
        <v>2</v>
      </c>
      <c r="C224" s="1">
        <v>3.8</v>
      </c>
      <c r="D224" s="1">
        <f t="shared" si="3"/>
        <v>3.355875999999999</v>
      </c>
    </row>
    <row r="225" spans="1:4" ht="12.75">
      <c r="A225" s="1">
        <v>248</v>
      </c>
      <c r="B225" s="1">
        <v>2</v>
      </c>
      <c r="C225" s="1">
        <v>13.5</v>
      </c>
      <c r="D225" s="1">
        <f t="shared" si="3"/>
        <v>14.260325</v>
      </c>
    </row>
    <row r="226" spans="1:4" ht="12.75">
      <c r="A226" s="1">
        <v>249</v>
      </c>
      <c r="B226" s="1">
        <v>2</v>
      </c>
      <c r="C226" s="1">
        <v>7.7</v>
      </c>
      <c r="D226" s="1">
        <f t="shared" si="3"/>
        <v>8.240041</v>
      </c>
    </row>
    <row r="227" spans="1:4" ht="12.75">
      <c r="A227" s="1">
        <v>250</v>
      </c>
      <c r="B227" s="1">
        <v>2</v>
      </c>
      <c r="C227" s="1">
        <v>18.9</v>
      </c>
      <c r="D227" s="1">
        <f t="shared" si="3"/>
        <v>18.528808999999995</v>
      </c>
    </row>
    <row r="228" spans="1:4" ht="12.75">
      <c r="A228" s="1">
        <v>251</v>
      </c>
      <c r="B228" s="1">
        <v>2</v>
      </c>
      <c r="C228" s="1">
        <v>23.8</v>
      </c>
      <c r="D228" s="1">
        <f t="shared" si="3"/>
        <v>21.286676</v>
      </c>
    </row>
    <row r="229" spans="1:4" ht="12.75">
      <c r="A229" s="1">
        <v>253</v>
      </c>
      <c r="B229" s="1">
        <v>2</v>
      </c>
      <c r="C229" s="1">
        <v>19.2</v>
      </c>
      <c r="D229" s="1">
        <f t="shared" si="3"/>
        <v>18.728156</v>
      </c>
    </row>
    <row r="230" spans="1:4" ht="12.75">
      <c r="A230" s="1">
        <v>254</v>
      </c>
      <c r="B230" s="1">
        <v>2</v>
      </c>
      <c r="C230" s="1">
        <v>20.2</v>
      </c>
      <c r="D230" s="1">
        <f t="shared" si="3"/>
        <v>19.363915999999996</v>
      </c>
    </row>
    <row r="231" spans="1:4" ht="12.75">
      <c r="A231" s="1">
        <v>256</v>
      </c>
      <c r="B231" s="1">
        <v>2</v>
      </c>
      <c r="C231" s="1">
        <v>22.8</v>
      </c>
      <c r="D231" s="1">
        <f t="shared" si="3"/>
        <v>20.810035999999997</v>
      </c>
    </row>
    <row r="232" spans="1:4" ht="12.75">
      <c r="A232" s="1">
        <v>257</v>
      </c>
      <c r="B232" s="1">
        <v>2</v>
      </c>
      <c r="C232" s="1">
        <v>18.9</v>
      </c>
      <c r="D232" s="1">
        <f t="shared" si="3"/>
        <v>18.528808999999995</v>
      </c>
    </row>
    <row r="233" spans="1:4" ht="12.75">
      <c r="A233" s="1">
        <v>258</v>
      </c>
      <c r="B233" s="1">
        <v>2</v>
      </c>
      <c r="C233" s="1">
        <v>27.9</v>
      </c>
      <c r="D233" s="1">
        <f t="shared" si="3"/>
        <v>22.778788999999993</v>
      </c>
    </row>
    <row r="234" spans="1:4" ht="12.75">
      <c r="A234" s="1">
        <v>261</v>
      </c>
      <c r="B234" s="1">
        <v>2</v>
      </c>
      <c r="C234" s="1">
        <v>11.5</v>
      </c>
      <c r="D234" s="1">
        <f t="shared" si="3"/>
        <v>12.352324999999999</v>
      </c>
    </row>
    <row r="235" spans="1:4" ht="12.75">
      <c r="A235" s="1">
        <v>262</v>
      </c>
      <c r="B235" s="1">
        <v>2</v>
      </c>
      <c r="C235" s="1">
        <v>19.1</v>
      </c>
      <c r="D235" s="1">
        <f t="shared" si="3"/>
        <v>18.662149</v>
      </c>
    </row>
    <row r="236" spans="1:4" ht="12.75">
      <c r="A236" s="1">
        <v>263</v>
      </c>
      <c r="B236" s="1">
        <v>2</v>
      </c>
      <c r="C236" s="1">
        <v>17.3</v>
      </c>
      <c r="D236" s="1">
        <f t="shared" si="3"/>
        <v>17.398441</v>
      </c>
    </row>
    <row r="237" spans="1:4" ht="12.75">
      <c r="A237" s="1">
        <v>266</v>
      </c>
      <c r="B237" s="1">
        <v>2</v>
      </c>
      <c r="C237" s="1">
        <v>15.7</v>
      </c>
      <c r="D237" s="1">
        <f t="shared" si="3"/>
        <v>16.154920999999998</v>
      </c>
    </row>
    <row r="238" spans="1:4" ht="12.75">
      <c r="A238" s="1">
        <v>267</v>
      </c>
      <c r="B238" s="1">
        <v>2</v>
      </c>
      <c r="C238" s="1">
        <v>14.8</v>
      </c>
      <c r="D238" s="1">
        <f t="shared" si="3"/>
        <v>15.405716</v>
      </c>
    </row>
    <row r="239" spans="1:4" ht="12.75">
      <c r="A239" s="1">
        <v>268</v>
      </c>
      <c r="B239" s="1">
        <v>2</v>
      </c>
      <c r="C239" s="1">
        <v>13.4</v>
      </c>
      <c r="D239" s="1">
        <f t="shared" si="3"/>
        <v>14.169124000000002</v>
      </c>
    </row>
    <row r="240" spans="1:4" ht="12.75">
      <c r="A240" s="1">
        <v>269</v>
      </c>
      <c r="B240" s="19">
        <v>2</v>
      </c>
      <c r="C240" s="19">
        <v>10.4</v>
      </c>
      <c r="D240" s="1">
        <f t="shared" si="3"/>
        <v>11.227564</v>
      </c>
    </row>
    <row r="241" spans="1:4" ht="12.75">
      <c r="A241" s="1">
        <v>271</v>
      </c>
      <c r="B241" s="1">
        <v>2</v>
      </c>
      <c r="C241" s="1">
        <v>21</v>
      </c>
      <c r="D241" s="1">
        <f t="shared" si="3"/>
        <v>19.8407</v>
      </c>
    </row>
    <row r="242" spans="1:4" ht="12.75">
      <c r="A242" s="1">
        <v>272</v>
      </c>
      <c r="B242" s="1">
        <v>2</v>
      </c>
      <c r="C242" s="1">
        <v>28.3</v>
      </c>
      <c r="D242" s="1">
        <f t="shared" si="3"/>
        <v>22.884580999999997</v>
      </c>
    </row>
    <row r="243" spans="1:4" ht="12.75">
      <c r="A243" s="1">
        <v>274</v>
      </c>
      <c r="B243" s="1">
        <v>2</v>
      </c>
      <c r="C243" s="1">
        <v>19.4</v>
      </c>
      <c r="D243" s="1">
        <f t="shared" si="3"/>
        <v>18.858843999999994</v>
      </c>
    </row>
    <row r="244" spans="1:4" ht="12.75">
      <c r="A244" s="1">
        <v>275</v>
      </c>
      <c r="B244" s="1">
        <v>2</v>
      </c>
      <c r="C244" s="1">
        <v>20.7</v>
      </c>
      <c r="D244" s="1">
        <f t="shared" si="3"/>
        <v>19.665220999999995</v>
      </c>
    </row>
    <row r="245" spans="1:4" ht="12.75">
      <c r="A245" s="1">
        <v>276</v>
      </c>
      <c r="B245" s="1">
        <v>2</v>
      </c>
      <c r="C245" s="1">
        <v>28.4</v>
      </c>
      <c r="D245" s="1">
        <f t="shared" si="3"/>
        <v>22.909923999999997</v>
      </c>
    </row>
    <row r="246" spans="1:4" ht="12.75">
      <c r="A246" s="1">
        <v>277</v>
      </c>
      <c r="B246" s="1">
        <v>2</v>
      </c>
      <c r="C246" s="1">
        <v>13.9</v>
      </c>
      <c r="D246" s="1">
        <f t="shared" si="3"/>
        <v>14.620709</v>
      </c>
    </row>
    <row r="247" spans="1:4" ht="12.75">
      <c r="A247" s="1">
        <v>279</v>
      </c>
      <c r="B247" s="1">
        <v>2</v>
      </c>
      <c r="C247" s="1">
        <v>12.4</v>
      </c>
      <c r="D247" s="1">
        <f t="shared" si="3"/>
        <v>13.232803999999998</v>
      </c>
    </row>
    <row r="248" spans="1:4" ht="12.75">
      <c r="A248" s="1">
        <v>280</v>
      </c>
      <c r="B248" s="1">
        <v>2</v>
      </c>
      <c r="C248" s="1">
        <v>10.2</v>
      </c>
      <c r="D248" s="1">
        <f t="shared" si="3"/>
        <v>11.017316</v>
      </c>
    </row>
    <row r="249" spans="1:4" ht="12.75">
      <c r="A249" s="1">
        <v>281</v>
      </c>
      <c r="B249" s="1">
        <v>2</v>
      </c>
      <c r="C249" s="1">
        <v>19</v>
      </c>
      <c r="D249" s="1">
        <f t="shared" si="3"/>
        <v>18.595699999999997</v>
      </c>
    </row>
    <row r="250" spans="1:4" ht="12.75">
      <c r="A250" s="1">
        <v>282</v>
      </c>
      <c r="B250" s="1">
        <v>2</v>
      </c>
      <c r="C250" s="1">
        <v>20.9</v>
      </c>
      <c r="D250" s="1">
        <f t="shared" si="3"/>
        <v>19.782648999999992</v>
      </c>
    </row>
    <row r="251" spans="1:4" ht="12.75">
      <c r="A251" s="1">
        <v>283</v>
      </c>
      <c r="B251" s="1">
        <v>2</v>
      </c>
      <c r="C251" s="1">
        <v>20.7</v>
      </c>
      <c r="D251" s="1">
        <f t="shared" si="3"/>
        <v>19.665220999999995</v>
      </c>
    </row>
    <row r="252" spans="1:4" ht="12.75">
      <c r="A252" s="1">
        <v>284</v>
      </c>
      <c r="B252" s="1">
        <v>2</v>
      </c>
      <c r="C252" s="1">
        <v>28.6</v>
      </c>
      <c r="D252" s="1">
        <f t="shared" si="3"/>
        <v>22.959284</v>
      </c>
    </row>
    <row r="253" spans="1:4" ht="12.75">
      <c r="A253" s="1">
        <v>285</v>
      </c>
      <c r="B253" s="1">
        <v>2</v>
      </c>
      <c r="C253" s="1">
        <v>19.5</v>
      </c>
      <c r="D253" s="1">
        <f t="shared" si="3"/>
        <v>18.923524999999998</v>
      </c>
    </row>
    <row r="254" spans="1:4" ht="12.75">
      <c r="A254" s="1">
        <v>286</v>
      </c>
      <c r="B254" s="1">
        <v>2</v>
      </c>
      <c r="C254" s="1">
        <v>18.8</v>
      </c>
      <c r="D254" s="1">
        <f t="shared" si="3"/>
        <v>18.461475999999998</v>
      </c>
    </row>
    <row r="255" spans="1:4" ht="12.75">
      <c r="A255" s="1">
        <v>291</v>
      </c>
      <c r="B255" s="1">
        <v>2</v>
      </c>
      <c r="C255" s="1">
        <v>17.3</v>
      </c>
      <c r="D255" s="1">
        <f t="shared" si="3"/>
        <v>17.398441</v>
      </c>
    </row>
    <row r="256" spans="1:4" ht="12.75">
      <c r="A256" s="1">
        <v>292</v>
      </c>
      <c r="B256" s="1">
        <v>2</v>
      </c>
      <c r="C256" s="1">
        <v>12</v>
      </c>
      <c r="D256" s="1">
        <f t="shared" si="3"/>
        <v>12.845899999999999</v>
      </c>
    </row>
    <row r="257" spans="1:4" ht="12.75">
      <c r="A257" s="1">
        <v>295</v>
      </c>
      <c r="B257" s="1">
        <v>2</v>
      </c>
      <c r="C257" s="1">
        <v>15.2</v>
      </c>
      <c r="D257" s="1">
        <f t="shared" si="3"/>
        <v>15.743115999999999</v>
      </c>
    </row>
    <row r="258" spans="1:4" ht="12.75">
      <c r="A258" s="1">
        <v>299</v>
      </c>
      <c r="B258" s="1">
        <v>2</v>
      </c>
      <c r="C258" s="1">
        <v>11</v>
      </c>
      <c r="D258" s="1">
        <f t="shared" si="3"/>
        <v>11.847700000000001</v>
      </c>
    </row>
    <row r="259" spans="1:4" ht="12.75">
      <c r="A259" s="1">
        <v>300</v>
      </c>
      <c r="B259" s="1">
        <v>2</v>
      </c>
      <c r="C259" s="1">
        <v>6.8</v>
      </c>
      <c r="D259" s="1">
        <f t="shared" si="3"/>
        <v>7.172596</v>
      </c>
    </row>
    <row r="260" spans="1:4" ht="12.75">
      <c r="A260" s="1">
        <v>303</v>
      </c>
      <c r="B260" s="1">
        <v>2</v>
      </c>
      <c r="C260" s="1">
        <v>5</v>
      </c>
      <c r="D260" s="1">
        <f t="shared" si="3"/>
        <v>4.930299999999999</v>
      </c>
    </row>
    <row r="261" spans="1:4" ht="12.75">
      <c r="A261" s="1">
        <v>305</v>
      </c>
      <c r="B261" s="1">
        <v>2</v>
      </c>
      <c r="C261" s="1">
        <v>14.6</v>
      </c>
      <c r="D261" s="1">
        <f aca="true" t="shared" si="4" ref="D261:D321">-0.0221*C261^2+1.5065*C261-2.0497</f>
        <v>15.234363999999998</v>
      </c>
    </row>
    <row r="262" spans="1:4" ht="12.75">
      <c r="A262" s="1">
        <v>306</v>
      </c>
      <c r="B262" s="1">
        <v>2</v>
      </c>
      <c r="C262" s="1">
        <v>21.2</v>
      </c>
      <c r="D262" s="1">
        <f t="shared" si="4"/>
        <v>19.955475999999997</v>
      </c>
    </row>
    <row r="263" spans="1:4" ht="12.75">
      <c r="A263" s="1">
        <v>307</v>
      </c>
      <c r="B263" s="1">
        <v>2</v>
      </c>
      <c r="C263" s="1">
        <v>13.8</v>
      </c>
      <c r="D263" s="1">
        <f t="shared" si="4"/>
        <v>14.531276</v>
      </c>
    </row>
    <row r="264" spans="1:4" ht="12.75">
      <c r="A264" s="1">
        <v>308</v>
      </c>
      <c r="B264" s="1">
        <v>2</v>
      </c>
      <c r="C264" s="1">
        <v>22</v>
      </c>
      <c r="D264" s="1">
        <f t="shared" si="4"/>
        <v>20.3969</v>
      </c>
    </row>
    <row r="265" spans="1:4" ht="12.75">
      <c r="A265" s="1">
        <v>310</v>
      </c>
      <c r="B265" s="1">
        <v>2</v>
      </c>
      <c r="C265" s="1">
        <v>24.5</v>
      </c>
      <c r="D265" s="1">
        <f t="shared" si="4"/>
        <v>21.594025</v>
      </c>
    </row>
    <row r="266" spans="1:4" ht="12.75">
      <c r="A266" s="1">
        <v>313</v>
      </c>
      <c r="B266" s="1">
        <v>2</v>
      </c>
      <c r="C266" s="1">
        <v>11.9</v>
      </c>
      <c r="D266" s="1">
        <f t="shared" si="4"/>
        <v>12.748069000000001</v>
      </c>
    </row>
    <row r="267" spans="1:4" ht="12.75">
      <c r="A267" s="1">
        <v>314</v>
      </c>
      <c r="B267" s="1">
        <v>2</v>
      </c>
      <c r="C267" s="1">
        <v>7</v>
      </c>
      <c r="D267" s="1">
        <f t="shared" si="4"/>
        <v>7.4129000000000005</v>
      </c>
    </row>
    <row r="268" spans="1:4" ht="12.75">
      <c r="A268" s="1">
        <v>315</v>
      </c>
      <c r="B268" s="1">
        <v>2</v>
      </c>
      <c r="C268" s="1">
        <v>9.4</v>
      </c>
      <c r="D268" s="1">
        <f t="shared" si="4"/>
        <v>10.158643999999999</v>
      </c>
    </row>
    <row r="269" spans="1:4" ht="12.75">
      <c r="A269" s="1">
        <v>317</v>
      </c>
      <c r="B269" s="1">
        <v>2</v>
      </c>
      <c r="C269" s="1">
        <v>18</v>
      </c>
      <c r="D269" s="1">
        <f t="shared" si="4"/>
        <v>17.906899999999997</v>
      </c>
    </row>
    <row r="270" spans="1:4" ht="12.75">
      <c r="A270" s="1">
        <v>319</v>
      </c>
      <c r="B270" s="1">
        <v>2</v>
      </c>
      <c r="C270" s="1">
        <v>6.3</v>
      </c>
      <c r="D270" s="1">
        <f t="shared" si="4"/>
        <v>6.564101000000001</v>
      </c>
    </row>
    <row r="271" spans="1:4" ht="12.75">
      <c r="A271" s="1">
        <v>320</v>
      </c>
      <c r="B271" s="1">
        <v>2</v>
      </c>
      <c r="C271" s="1">
        <v>5.8</v>
      </c>
      <c r="D271" s="1">
        <f t="shared" si="4"/>
        <v>5.944556</v>
      </c>
    </row>
    <row r="272" spans="1:4" ht="12.75">
      <c r="A272" s="1">
        <v>321</v>
      </c>
      <c r="B272" s="1">
        <v>2</v>
      </c>
      <c r="C272" s="1">
        <v>15</v>
      </c>
      <c r="D272" s="1">
        <f t="shared" si="4"/>
        <v>15.5753</v>
      </c>
    </row>
    <row r="273" spans="1:4" ht="12.75">
      <c r="A273" s="1">
        <v>322</v>
      </c>
      <c r="B273" s="1">
        <v>2</v>
      </c>
      <c r="C273" s="1">
        <v>20</v>
      </c>
      <c r="D273" s="1">
        <f t="shared" si="4"/>
        <v>19.240299999999998</v>
      </c>
    </row>
    <row r="274" spans="1:4" ht="12.75">
      <c r="A274" s="1">
        <v>324</v>
      </c>
      <c r="B274" s="1">
        <v>2</v>
      </c>
      <c r="C274" s="19">
        <v>24</v>
      </c>
      <c r="D274" s="1">
        <f t="shared" si="4"/>
        <v>21.376699999999996</v>
      </c>
    </row>
    <row r="275" spans="1:4" ht="12.75">
      <c r="A275" s="1">
        <v>325</v>
      </c>
      <c r="B275" s="1">
        <v>2</v>
      </c>
      <c r="C275" s="1">
        <v>5</v>
      </c>
      <c r="D275" s="1">
        <f t="shared" si="4"/>
        <v>4.930299999999999</v>
      </c>
    </row>
    <row r="276" spans="1:4" ht="12.75">
      <c r="A276" s="1">
        <v>326</v>
      </c>
      <c r="B276" s="1">
        <v>2</v>
      </c>
      <c r="C276" s="1">
        <v>12.3</v>
      </c>
      <c r="D276" s="1">
        <f t="shared" si="4"/>
        <v>13.136740999999999</v>
      </c>
    </row>
    <row r="277" spans="1:4" ht="12.75">
      <c r="A277" s="1">
        <v>327</v>
      </c>
      <c r="B277" s="1">
        <v>2</v>
      </c>
      <c r="C277" s="1">
        <v>22.3</v>
      </c>
      <c r="D277" s="1">
        <f t="shared" si="4"/>
        <v>20.555140999999992</v>
      </c>
    </row>
    <row r="278" spans="1:4" ht="12.75">
      <c r="A278" s="1">
        <v>329</v>
      </c>
      <c r="B278" s="1">
        <v>2</v>
      </c>
      <c r="C278" s="1">
        <v>16.2</v>
      </c>
      <c r="D278" s="1">
        <f t="shared" si="4"/>
        <v>16.555675999999995</v>
      </c>
    </row>
    <row r="279" spans="1:4" ht="12.75">
      <c r="A279" s="1">
        <v>330</v>
      </c>
      <c r="B279" s="1">
        <v>2</v>
      </c>
      <c r="C279" s="1">
        <v>22</v>
      </c>
      <c r="D279" s="1">
        <f t="shared" si="4"/>
        <v>20.3969</v>
      </c>
    </row>
    <row r="280" spans="1:4" ht="12.75">
      <c r="A280" s="1">
        <v>331</v>
      </c>
      <c r="B280" s="1">
        <v>2</v>
      </c>
      <c r="C280" s="1">
        <v>18.4</v>
      </c>
      <c r="D280" s="1">
        <f t="shared" si="4"/>
        <v>18.187723999999996</v>
      </c>
    </row>
    <row r="281" spans="1:4" ht="12.75">
      <c r="A281" s="1">
        <v>332</v>
      </c>
      <c r="B281" s="1">
        <v>2</v>
      </c>
      <c r="C281" s="1">
        <v>6.4</v>
      </c>
      <c r="D281" s="1">
        <f t="shared" si="4"/>
        <v>6.686684000000001</v>
      </c>
    </row>
    <row r="282" spans="1:4" ht="12.75">
      <c r="A282" s="1">
        <v>333</v>
      </c>
      <c r="B282" s="1">
        <v>2</v>
      </c>
      <c r="C282" s="1">
        <v>18.8</v>
      </c>
      <c r="D282" s="1">
        <f t="shared" si="4"/>
        <v>18.461475999999998</v>
      </c>
    </row>
    <row r="283" spans="1:4" ht="12.75">
      <c r="A283" s="1">
        <v>334</v>
      </c>
      <c r="B283" s="1">
        <v>2</v>
      </c>
      <c r="C283" s="1">
        <v>19.7</v>
      </c>
      <c r="D283" s="1">
        <f t="shared" si="4"/>
        <v>19.051561</v>
      </c>
    </row>
    <row r="284" spans="1:4" ht="12.75">
      <c r="A284" s="1">
        <v>336</v>
      </c>
      <c r="B284" s="1">
        <v>2</v>
      </c>
      <c r="C284" s="1">
        <v>5</v>
      </c>
      <c r="D284" s="1">
        <f t="shared" si="4"/>
        <v>4.930299999999999</v>
      </c>
    </row>
    <row r="285" spans="1:4" ht="12.75">
      <c r="A285" s="1">
        <v>337</v>
      </c>
      <c r="B285" s="1">
        <v>2</v>
      </c>
      <c r="C285" s="1">
        <v>20.2</v>
      </c>
      <c r="D285" s="1">
        <f t="shared" si="4"/>
        <v>19.363915999999996</v>
      </c>
    </row>
    <row r="286" spans="1:4" ht="12.75">
      <c r="A286" s="1">
        <v>338</v>
      </c>
      <c r="B286" s="1">
        <v>2</v>
      </c>
      <c r="C286" s="1">
        <v>15.4</v>
      </c>
      <c r="D286" s="1">
        <f t="shared" si="4"/>
        <v>15.909163999999999</v>
      </c>
    </row>
    <row r="287" spans="1:4" ht="12.75">
      <c r="A287" s="1">
        <v>339</v>
      </c>
      <c r="B287" s="1">
        <v>2</v>
      </c>
      <c r="C287" s="1">
        <v>18</v>
      </c>
      <c r="D287" s="1">
        <f t="shared" si="4"/>
        <v>17.906899999999997</v>
      </c>
    </row>
    <row r="288" spans="1:4" ht="12.75">
      <c r="A288" s="1">
        <v>340</v>
      </c>
      <c r="B288" s="1">
        <v>2</v>
      </c>
      <c r="C288" s="1">
        <v>11.6</v>
      </c>
      <c r="D288" s="1">
        <f t="shared" si="4"/>
        <v>12.451924</v>
      </c>
    </row>
    <row r="289" spans="1:4" ht="12.75">
      <c r="A289" s="1">
        <v>342</v>
      </c>
      <c r="B289" s="1">
        <v>2</v>
      </c>
      <c r="C289" s="1">
        <v>15.4</v>
      </c>
      <c r="D289" s="1">
        <f t="shared" si="4"/>
        <v>15.909163999999999</v>
      </c>
    </row>
    <row r="290" spans="1:4" ht="12.75">
      <c r="A290" s="1">
        <v>343</v>
      </c>
      <c r="B290" s="1">
        <v>2</v>
      </c>
      <c r="C290" s="1">
        <v>9.4</v>
      </c>
      <c r="D290" s="1">
        <f t="shared" si="4"/>
        <v>10.158643999999999</v>
      </c>
    </row>
    <row r="291" spans="1:4" ht="12.75">
      <c r="A291" s="1">
        <v>344</v>
      </c>
      <c r="B291" s="1">
        <v>2</v>
      </c>
      <c r="C291" s="1">
        <v>4</v>
      </c>
      <c r="D291" s="1">
        <f t="shared" si="4"/>
        <v>3.6226999999999996</v>
      </c>
    </row>
    <row r="292" spans="1:4" ht="12.75">
      <c r="A292" s="1">
        <v>347</v>
      </c>
      <c r="B292" s="1">
        <v>2</v>
      </c>
      <c r="C292" s="1">
        <v>8.7</v>
      </c>
      <c r="D292" s="1">
        <f t="shared" si="4"/>
        <v>9.384101</v>
      </c>
    </row>
    <row r="293" spans="1:4" ht="12.75">
      <c r="A293" s="1">
        <v>348</v>
      </c>
      <c r="B293" s="1">
        <v>2</v>
      </c>
      <c r="C293" s="1">
        <v>20.3</v>
      </c>
      <c r="D293" s="1">
        <f t="shared" si="4"/>
        <v>19.425060999999996</v>
      </c>
    </row>
    <row r="294" spans="1:4" ht="12.75">
      <c r="A294" s="1">
        <v>349</v>
      </c>
      <c r="B294" s="1">
        <v>2</v>
      </c>
      <c r="C294" s="1">
        <v>18.6</v>
      </c>
      <c r="D294" s="1">
        <f t="shared" si="4"/>
        <v>18.325484</v>
      </c>
    </row>
    <row r="295" spans="1:4" ht="12.75">
      <c r="A295" s="1">
        <v>350</v>
      </c>
      <c r="B295" s="1">
        <v>2</v>
      </c>
      <c r="C295" s="1">
        <v>15.5</v>
      </c>
      <c r="D295" s="1">
        <f t="shared" si="4"/>
        <v>15.991524999999998</v>
      </c>
    </row>
    <row r="296" spans="1:4" ht="12.75">
      <c r="A296" s="1">
        <v>351</v>
      </c>
      <c r="B296" s="1">
        <v>2</v>
      </c>
      <c r="C296" s="1">
        <v>27.7</v>
      </c>
      <c r="D296" s="1">
        <f t="shared" si="4"/>
        <v>22.723240999999998</v>
      </c>
    </row>
    <row r="297" spans="1:4" ht="12.75">
      <c r="A297" s="1">
        <v>354</v>
      </c>
      <c r="B297" s="1">
        <v>2</v>
      </c>
      <c r="C297" s="1">
        <v>32.3</v>
      </c>
      <c r="D297" s="1">
        <f t="shared" si="4"/>
        <v>23.553541</v>
      </c>
    </row>
    <row r="298" spans="1:4" ht="12.75">
      <c r="A298" s="1">
        <v>357</v>
      </c>
      <c r="B298" s="1">
        <v>2</v>
      </c>
      <c r="C298" s="1">
        <v>33.6</v>
      </c>
      <c r="D298" s="1">
        <f t="shared" si="4"/>
        <v>23.618684</v>
      </c>
    </row>
    <row r="299" spans="1:4" ht="12.75">
      <c r="A299" s="1">
        <v>358</v>
      </c>
      <c r="B299" s="1">
        <v>2</v>
      </c>
      <c r="C299" s="1">
        <v>28.2</v>
      </c>
      <c r="D299" s="1">
        <f t="shared" si="4"/>
        <v>22.858795999999998</v>
      </c>
    </row>
    <row r="300" spans="1:4" ht="12.75">
      <c r="A300" s="1">
        <v>361</v>
      </c>
      <c r="B300" s="1">
        <v>2</v>
      </c>
      <c r="C300" s="1">
        <v>24.8</v>
      </c>
      <c r="D300" s="1">
        <f t="shared" si="4"/>
        <v>21.719115999999993</v>
      </c>
    </row>
    <row r="301" spans="1:4" ht="12.75">
      <c r="A301" s="1">
        <v>365</v>
      </c>
      <c r="B301" s="1">
        <v>2</v>
      </c>
      <c r="C301" s="1">
        <v>30.2</v>
      </c>
      <c r="D301" s="1">
        <f t="shared" si="4"/>
        <v>23.290515999999997</v>
      </c>
    </row>
    <row r="302" spans="1:4" ht="12.75">
      <c r="A302" s="1">
        <v>366</v>
      </c>
      <c r="B302" s="1">
        <v>2</v>
      </c>
      <c r="C302" s="1">
        <v>19.2</v>
      </c>
      <c r="D302" s="1">
        <f t="shared" si="4"/>
        <v>18.728156</v>
      </c>
    </row>
    <row r="303" spans="1:4" ht="12.75">
      <c r="A303" s="1">
        <v>367</v>
      </c>
      <c r="B303" s="1">
        <v>2</v>
      </c>
      <c r="C303" s="1">
        <v>22.6</v>
      </c>
      <c r="D303" s="1">
        <f t="shared" si="4"/>
        <v>20.709404</v>
      </c>
    </row>
    <row r="304" spans="1:4" ht="12.75">
      <c r="A304" s="1">
        <v>368</v>
      </c>
      <c r="B304" s="1">
        <v>2</v>
      </c>
      <c r="C304" s="1">
        <v>20.2</v>
      </c>
      <c r="D304" s="1">
        <f t="shared" si="4"/>
        <v>19.363915999999996</v>
      </c>
    </row>
    <row r="305" spans="1:4" ht="12.75">
      <c r="A305" s="1">
        <v>370</v>
      </c>
      <c r="B305" s="1">
        <v>2</v>
      </c>
      <c r="C305" s="1">
        <v>19.2</v>
      </c>
      <c r="D305" s="1">
        <f t="shared" si="4"/>
        <v>18.728156</v>
      </c>
    </row>
    <row r="306" spans="1:4" ht="12.75">
      <c r="A306" s="1">
        <v>372</v>
      </c>
      <c r="B306" s="1">
        <v>2</v>
      </c>
      <c r="C306" s="1">
        <v>23.6</v>
      </c>
      <c r="D306" s="1">
        <f t="shared" si="4"/>
        <v>21.194884000000002</v>
      </c>
    </row>
    <row r="307" spans="1:4" ht="12.75">
      <c r="A307" s="1">
        <v>373</v>
      </c>
      <c r="B307" s="1">
        <v>2</v>
      </c>
      <c r="C307" s="1">
        <v>15</v>
      </c>
      <c r="D307" s="1">
        <f t="shared" si="4"/>
        <v>15.5753</v>
      </c>
    </row>
    <row r="308" spans="1:4" ht="12.75">
      <c r="A308" s="1">
        <v>374</v>
      </c>
      <c r="B308" s="1">
        <v>2</v>
      </c>
      <c r="C308" s="1">
        <v>25.3</v>
      </c>
      <c r="D308" s="1">
        <f t="shared" si="4"/>
        <v>21.918760999999996</v>
      </c>
    </row>
    <row r="309" spans="1:4" ht="12.75">
      <c r="A309" s="1">
        <v>377</v>
      </c>
      <c r="B309" s="1">
        <v>2</v>
      </c>
      <c r="C309" s="1">
        <v>23.2</v>
      </c>
      <c r="D309" s="1">
        <f t="shared" si="4"/>
        <v>21.005995999999996</v>
      </c>
    </row>
    <row r="310" spans="1:4" ht="12.75">
      <c r="A310" s="1">
        <v>378</v>
      </c>
      <c r="B310" s="1">
        <v>2</v>
      </c>
      <c r="C310" s="1">
        <v>20.1</v>
      </c>
      <c r="D310" s="1">
        <f t="shared" si="4"/>
        <v>19.302329</v>
      </c>
    </row>
    <row r="311" spans="1:4" ht="12.75">
      <c r="A311" s="1">
        <v>379</v>
      </c>
      <c r="B311" s="1">
        <v>2</v>
      </c>
      <c r="C311" s="19">
        <v>24.6</v>
      </c>
      <c r="D311" s="1">
        <f t="shared" si="4"/>
        <v>21.636163999999994</v>
      </c>
    </row>
    <row r="312" spans="1:4" ht="12.75">
      <c r="A312" s="1">
        <v>380</v>
      </c>
      <c r="B312" s="1">
        <v>2</v>
      </c>
      <c r="C312" s="1">
        <v>23.4</v>
      </c>
      <c r="D312" s="1">
        <f t="shared" si="4"/>
        <v>21.101323999999998</v>
      </c>
    </row>
    <row r="313" spans="1:4" ht="12.75">
      <c r="A313" s="1">
        <v>382</v>
      </c>
      <c r="B313" s="1">
        <v>2</v>
      </c>
      <c r="C313" s="1">
        <v>25.8</v>
      </c>
      <c r="D313" s="1">
        <f t="shared" si="4"/>
        <v>22.107355999999996</v>
      </c>
    </row>
    <row r="314" spans="1:4" ht="12.75">
      <c r="A314" s="1">
        <v>383</v>
      </c>
      <c r="B314" s="1">
        <v>2</v>
      </c>
      <c r="C314" s="1">
        <v>17</v>
      </c>
      <c r="D314" s="1">
        <f t="shared" si="4"/>
        <v>17.173899999999996</v>
      </c>
    </row>
    <row r="315" spans="1:4" ht="12.75">
      <c r="A315" s="1">
        <v>386</v>
      </c>
      <c r="B315" s="1">
        <v>2</v>
      </c>
      <c r="C315" s="1">
        <v>22.2</v>
      </c>
      <c r="D315" s="1">
        <f t="shared" si="4"/>
        <v>20.502835999999995</v>
      </c>
    </row>
    <row r="316" spans="1:4" ht="12.75">
      <c r="A316" s="1">
        <v>389</v>
      </c>
      <c r="B316" s="1">
        <v>2</v>
      </c>
      <c r="C316" s="1">
        <v>30.9</v>
      </c>
      <c r="D316" s="1">
        <f t="shared" si="4"/>
        <v>23.399848999999996</v>
      </c>
    </row>
    <row r="317" spans="1:4" ht="12.75">
      <c r="A317" s="1">
        <v>391</v>
      </c>
      <c r="B317" s="1">
        <v>2</v>
      </c>
      <c r="C317" s="1">
        <v>29.7</v>
      </c>
      <c r="D317" s="1">
        <f t="shared" si="4"/>
        <v>23.199160999999997</v>
      </c>
    </row>
    <row r="318" spans="1:4" ht="12.75">
      <c r="A318" s="1">
        <v>394</v>
      </c>
      <c r="B318" s="1">
        <v>2</v>
      </c>
      <c r="C318" s="1">
        <v>27.8</v>
      </c>
      <c r="D318" s="1">
        <f t="shared" si="4"/>
        <v>22.751235999999995</v>
      </c>
    </row>
    <row r="319" spans="1:4" ht="12.75">
      <c r="A319" s="1">
        <v>395</v>
      </c>
      <c r="B319" s="1">
        <v>2</v>
      </c>
      <c r="C319" s="1">
        <v>22.9</v>
      </c>
      <c r="D319" s="1">
        <f t="shared" si="4"/>
        <v>20.859688999999996</v>
      </c>
    </row>
    <row r="320" spans="1:4" ht="12.75">
      <c r="A320" s="1">
        <v>397</v>
      </c>
      <c r="B320" s="1">
        <v>2</v>
      </c>
      <c r="C320" s="1">
        <v>20.7</v>
      </c>
      <c r="D320" s="1">
        <f t="shared" si="4"/>
        <v>19.665220999999995</v>
      </c>
    </row>
    <row r="321" spans="1:4" ht="12.75">
      <c r="A321" s="1">
        <v>400</v>
      </c>
      <c r="B321" s="1">
        <v>2</v>
      </c>
      <c r="C321" s="1">
        <v>26</v>
      </c>
      <c r="D321" s="1">
        <f t="shared" si="4"/>
        <v>22.179699999999997</v>
      </c>
    </row>
    <row r="322" spans="1:4" ht="12.75">
      <c r="A322" s="1">
        <v>45</v>
      </c>
      <c r="B322" s="1">
        <v>3</v>
      </c>
      <c r="C322" s="1">
        <v>22.3</v>
      </c>
      <c r="D322" s="1"/>
    </row>
    <row r="323" spans="1:4" ht="12.75">
      <c r="A323" s="1">
        <v>278</v>
      </c>
      <c r="B323" s="1">
        <v>3</v>
      </c>
      <c r="C323" s="1">
        <v>17.5</v>
      </c>
      <c r="D323" s="1"/>
    </row>
    <row r="324" spans="1:4" ht="12.75">
      <c r="A324" s="1">
        <v>362</v>
      </c>
      <c r="B324" s="1">
        <v>3</v>
      </c>
      <c r="C324" s="1">
        <v>22.5</v>
      </c>
      <c r="D324" s="1"/>
    </row>
    <row r="325" spans="1:4" ht="12.75">
      <c r="A325" s="1">
        <v>175</v>
      </c>
      <c r="B325" s="1">
        <v>4</v>
      </c>
      <c r="C325" s="1">
        <v>21</v>
      </c>
      <c r="D325" s="1"/>
    </row>
    <row r="326" spans="1:4" ht="12.75">
      <c r="A326" s="1">
        <v>16</v>
      </c>
      <c r="B326" s="1">
        <v>4</v>
      </c>
      <c r="C326" s="1">
        <v>17.2</v>
      </c>
      <c r="D326" s="1"/>
    </row>
    <row r="327" spans="1:4" ht="12.75">
      <c r="A327" s="1">
        <v>17</v>
      </c>
      <c r="B327" s="1">
        <v>4</v>
      </c>
      <c r="C327" s="1">
        <v>3.9</v>
      </c>
      <c r="D327" s="1"/>
    </row>
    <row r="328" spans="1:4" ht="12.75">
      <c r="A328" s="1">
        <v>34</v>
      </c>
      <c r="B328" s="1">
        <v>4</v>
      </c>
      <c r="C328" s="1">
        <v>13.3</v>
      </c>
      <c r="D328" s="1"/>
    </row>
    <row r="329" spans="1:4" ht="12.75">
      <c r="A329" s="1">
        <v>43</v>
      </c>
      <c r="B329" s="1">
        <v>4</v>
      </c>
      <c r="C329" s="1">
        <v>18.7</v>
      </c>
      <c r="D329" s="1"/>
    </row>
    <row r="330" spans="1:4" ht="12.75">
      <c r="A330" s="1">
        <v>47</v>
      </c>
      <c r="B330" s="1">
        <v>4</v>
      </c>
      <c r="C330" s="1">
        <v>15.7</v>
      </c>
      <c r="D330" s="1"/>
    </row>
    <row r="331" spans="1:4" ht="12.75">
      <c r="A331" s="1">
        <v>58</v>
      </c>
      <c r="B331" s="1">
        <v>4</v>
      </c>
      <c r="C331" s="1">
        <v>22.2</v>
      </c>
      <c r="D331" s="1"/>
    </row>
    <row r="332" spans="1:4" ht="12.75">
      <c r="A332" s="1">
        <v>60</v>
      </c>
      <c r="B332" s="1">
        <v>4</v>
      </c>
      <c r="C332" s="1">
        <v>13.9</v>
      </c>
      <c r="D332" s="1"/>
    </row>
    <row r="333" spans="1:4" ht="12.75">
      <c r="A333" s="1">
        <v>69</v>
      </c>
      <c r="B333" s="1">
        <v>4</v>
      </c>
      <c r="C333" s="1">
        <v>12.4</v>
      </c>
      <c r="D333" s="1"/>
    </row>
    <row r="334" spans="1:4" ht="12.75">
      <c r="A334" s="1">
        <v>88</v>
      </c>
      <c r="B334" s="1">
        <v>4</v>
      </c>
      <c r="C334" s="1">
        <v>11.1</v>
      </c>
      <c r="D334" s="1"/>
    </row>
    <row r="335" spans="1:4" ht="12.75">
      <c r="A335" s="1">
        <v>98</v>
      </c>
      <c r="B335" s="1">
        <v>4</v>
      </c>
      <c r="C335" s="1">
        <v>12.3</v>
      </c>
      <c r="D335" s="1"/>
    </row>
    <row r="336" spans="1:4" ht="12.75">
      <c r="A336" s="1">
        <v>108</v>
      </c>
      <c r="B336" s="1">
        <v>4</v>
      </c>
      <c r="C336" s="1">
        <v>17</v>
      </c>
      <c r="D336" s="1"/>
    </row>
    <row r="337" spans="1:4" ht="12.75">
      <c r="A337" s="1">
        <v>112</v>
      </c>
      <c r="B337" s="1">
        <v>4</v>
      </c>
      <c r="C337" s="1">
        <v>23.2</v>
      </c>
      <c r="D337" s="1"/>
    </row>
    <row r="338" spans="1:4" ht="12.75">
      <c r="A338" s="1">
        <v>127</v>
      </c>
      <c r="B338" s="1">
        <v>4</v>
      </c>
      <c r="C338" s="1">
        <v>21</v>
      </c>
      <c r="D338" s="1"/>
    </row>
    <row r="339" spans="1:4" ht="12.75">
      <c r="A339" s="1">
        <v>139</v>
      </c>
      <c r="B339" s="1">
        <v>4</v>
      </c>
      <c r="C339" s="1">
        <v>14.7</v>
      </c>
      <c r="D339" s="1"/>
    </row>
    <row r="340" spans="1:4" ht="12.75">
      <c r="A340" s="1">
        <v>142</v>
      </c>
      <c r="B340" s="1">
        <v>4</v>
      </c>
      <c r="C340" s="1">
        <v>19</v>
      </c>
      <c r="D340" s="1"/>
    </row>
    <row r="341" spans="1:4" ht="12.75">
      <c r="A341" s="1">
        <v>145</v>
      </c>
      <c r="B341" s="1">
        <v>4</v>
      </c>
      <c r="C341" s="1">
        <v>16.7</v>
      </c>
      <c r="D341" s="1"/>
    </row>
    <row r="342" spans="1:4" ht="12.75">
      <c r="A342" s="1">
        <v>146</v>
      </c>
      <c r="B342" s="1">
        <v>4</v>
      </c>
      <c r="C342" s="1">
        <v>14.8</v>
      </c>
      <c r="D342" s="1"/>
    </row>
    <row r="343" spans="1:4" ht="12.75">
      <c r="A343" s="1">
        <v>147</v>
      </c>
      <c r="B343" s="1">
        <v>4</v>
      </c>
      <c r="C343" s="1">
        <v>19.7</v>
      </c>
      <c r="D343" s="1"/>
    </row>
    <row r="344" spans="1:4" ht="12.75">
      <c r="A344" s="1">
        <v>162</v>
      </c>
      <c r="B344" s="1">
        <v>4</v>
      </c>
      <c r="C344" s="1">
        <v>17.9</v>
      </c>
      <c r="D344" s="1"/>
    </row>
    <row r="345" spans="1:4" ht="12.75">
      <c r="A345" s="1">
        <v>178</v>
      </c>
      <c r="B345" s="1">
        <v>4</v>
      </c>
      <c r="C345" s="1">
        <v>19.4</v>
      </c>
      <c r="D345" s="1"/>
    </row>
    <row r="346" spans="1:4" ht="12.75">
      <c r="A346" s="1">
        <v>190</v>
      </c>
      <c r="B346" s="1">
        <v>4</v>
      </c>
      <c r="C346" s="1">
        <v>15.2</v>
      </c>
      <c r="D346" s="1"/>
    </row>
    <row r="347" spans="1:4" ht="12.75">
      <c r="A347" s="1">
        <v>247</v>
      </c>
      <c r="B347" s="1">
        <v>4</v>
      </c>
      <c r="C347" s="1">
        <v>13</v>
      </c>
      <c r="D347" s="1"/>
    </row>
    <row r="348" spans="1:4" ht="12.75">
      <c r="A348" s="1">
        <v>264</v>
      </c>
      <c r="B348" s="1">
        <v>4</v>
      </c>
      <c r="C348" s="1">
        <v>28</v>
      </c>
      <c r="D348" s="1"/>
    </row>
    <row r="349" spans="1:4" ht="12.75">
      <c r="A349" s="1">
        <v>352</v>
      </c>
      <c r="B349" s="1">
        <v>4</v>
      </c>
      <c r="C349" s="1">
        <v>20.9</v>
      </c>
      <c r="D349" s="1"/>
    </row>
    <row r="350" spans="1:4" ht="12.75">
      <c r="A350" s="1">
        <v>404</v>
      </c>
      <c r="B350" s="1">
        <v>4</v>
      </c>
      <c r="C350" s="1">
        <v>2.8</v>
      </c>
      <c r="D350" s="1"/>
    </row>
    <row r="351" spans="1:4" ht="12.75">
      <c r="A351" s="1">
        <v>20</v>
      </c>
      <c r="B351" s="1">
        <v>18</v>
      </c>
      <c r="C351" s="1">
        <v>5</v>
      </c>
      <c r="D351" s="1"/>
    </row>
    <row r="352" spans="1:4" ht="12.75">
      <c r="A352" s="1">
        <v>21</v>
      </c>
      <c r="B352" s="1">
        <v>18</v>
      </c>
      <c r="C352" s="1">
        <v>3.9</v>
      </c>
      <c r="D352" s="1"/>
    </row>
    <row r="353" spans="1:4" ht="12.75">
      <c r="A353" s="1">
        <v>29</v>
      </c>
      <c r="B353" s="1">
        <v>18</v>
      </c>
      <c r="C353" s="1">
        <v>3.1</v>
      </c>
      <c r="D353" s="1"/>
    </row>
    <row r="354" spans="1:4" ht="12.75">
      <c r="A354" s="1">
        <v>38</v>
      </c>
      <c r="B354" s="1">
        <v>18</v>
      </c>
      <c r="C354" s="1">
        <v>6.2</v>
      </c>
      <c r="D354" s="1"/>
    </row>
    <row r="355" spans="1:4" ht="12.75">
      <c r="A355" s="1">
        <v>134</v>
      </c>
      <c r="B355" s="1">
        <v>18</v>
      </c>
      <c r="C355" s="1">
        <v>3.2</v>
      </c>
      <c r="D355" s="1"/>
    </row>
    <row r="356" spans="1:4" ht="12.75">
      <c r="A356" s="1">
        <v>141</v>
      </c>
      <c r="B356" s="1">
        <v>18</v>
      </c>
      <c r="C356" s="1">
        <v>3.5</v>
      </c>
      <c r="D356" s="1"/>
    </row>
    <row r="357" spans="1:4" ht="12.75">
      <c r="A357" s="1">
        <v>149</v>
      </c>
      <c r="B357" s="1">
        <v>18</v>
      </c>
      <c r="C357" s="1">
        <v>6.5</v>
      </c>
      <c r="D357" s="1"/>
    </row>
    <row r="358" spans="1:4" ht="12.75">
      <c r="A358" s="1">
        <v>157</v>
      </c>
      <c r="B358" s="1">
        <v>18</v>
      </c>
      <c r="C358" s="1">
        <v>3.2</v>
      </c>
      <c r="D358" s="1"/>
    </row>
    <row r="359" spans="1:4" ht="12.75">
      <c r="A359" s="1">
        <v>216</v>
      </c>
      <c r="B359" s="1">
        <v>18</v>
      </c>
      <c r="C359" s="1">
        <v>3.5</v>
      </c>
      <c r="D359" s="1"/>
    </row>
    <row r="360" spans="1:4" ht="12.75">
      <c r="A360" s="1">
        <v>221</v>
      </c>
      <c r="B360" s="1">
        <v>18</v>
      </c>
      <c r="C360" s="1">
        <v>9.5</v>
      </c>
      <c r="D360" s="1"/>
    </row>
    <row r="361" spans="1:4" ht="12.75">
      <c r="A361" s="1">
        <v>222</v>
      </c>
      <c r="B361" s="1">
        <v>18</v>
      </c>
      <c r="C361" s="1">
        <v>3.2</v>
      </c>
      <c r="D361" s="1"/>
    </row>
    <row r="362" spans="1:4" ht="12.75">
      <c r="A362" s="1">
        <v>227</v>
      </c>
      <c r="B362" s="1">
        <v>18</v>
      </c>
      <c r="C362" s="1">
        <v>4</v>
      </c>
      <c r="D362" s="1"/>
    </row>
    <row r="363" spans="1:4" ht="12.75">
      <c r="A363" s="1">
        <v>234</v>
      </c>
      <c r="B363" s="1">
        <v>18</v>
      </c>
      <c r="C363" s="1">
        <v>3.5</v>
      </c>
      <c r="D363" s="1"/>
    </row>
    <row r="364" spans="1:4" ht="12.75">
      <c r="A364" s="1">
        <v>244</v>
      </c>
      <c r="B364" s="1">
        <v>18</v>
      </c>
      <c r="C364" s="1">
        <v>8.5</v>
      </c>
      <c r="D364" s="1"/>
    </row>
    <row r="365" spans="1:4" ht="12.75">
      <c r="A365" s="1">
        <v>290</v>
      </c>
      <c r="B365" s="1">
        <v>18</v>
      </c>
      <c r="C365" s="1">
        <v>15.4</v>
      </c>
      <c r="D365" s="1"/>
    </row>
    <row r="366" spans="1:4" ht="12.75">
      <c r="A366" s="1">
        <v>297</v>
      </c>
      <c r="B366" s="1">
        <v>18</v>
      </c>
      <c r="C366" s="1">
        <v>3.5</v>
      </c>
      <c r="D366" s="1"/>
    </row>
    <row r="367" spans="1:4" ht="12.75">
      <c r="A367" s="1">
        <v>298</v>
      </c>
      <c r="B367" s="1">
        <v>18</v>
      </c>
      <c r="C367" s="1">
        <v>6.5</v>
      </c>
      <c r="D367" s="1"/>
    </row>
    <row r="368" spans="1:4" ht="12.75">
      <c r="A368" s="1">
        <v>302</v>
      </c>
      <c r="B368" s="1">
        <v>18</v>
      </c>
      <c r="C368" s="1">
        <v>3.1</v>
      </c>
      <c r="D368" s="1"/>
    </row>
    <row r="369" spans="1:4" ht="12.75">
      <c r="A369" s="1">
        <v>341</v>
      </c>
      <c r="B369" s="1">
        <v>18</v>
      </c>
      <c r="C369" s="1">
        <v>6</v>
      </c>
      <c r="D369" s="1"/>
    </row>
    <row r="370" spans="1:4" ht="12.75">
      <c r="A370" s="1">
        <v>353</v>
      </c>
      <c r="B370" s="1">
        <v>18</v>
      </c>
      <c r="C370" s="1">
        <v>10</v>
      </c>
      <c r="D370" s="1"/>
    </row>
    <row r="371" spans="1:4" ht="12.75">
      <c r="A371" s="1">
        <v>364</v>
      </c>
      <c r="B371" s="1">
        <v>18</v>
      </c>
      <c r="C371" s="1">
        <v>12.8</v>
      </c>
      <c r="D371" s="1"/>
    </row>
    <row r="372" spans="1:4" ht="12.75">
      <c r="A372" s="1">
        <v>376</v>
      </c>
      <c r="B372" s="1">
        <v>18</v>
      </c>
      <c r="C372" s="1">
        <v>12.7</v>
      </c>
      <c r="D372" s="1"/>
    </row>
    <row r="373" spans="1:4" ht="12.75">
      <c r="A373" s="1">
        <v>388</v>
      </c>
      <c r="B373" s="1">
        <v>18</v>
      </c>
      <c r="C373" s="1">
        <v>8.4</v>
      </c>
      <c r="D373" s="1"/>
    </row>
    <row r="374" spans="1:4" ht="12.75">
      <c r="A374" s="1">
        <v>36</v>
      </c>
      <c r="B374" s="1">
        <v>20</v>
      </c>
      <c r="C374" s="1">
        <v>9</v>
      </c>
      <c r="D374" s="1"/>
    </row>
    <row r="375" spans="1:4" ht="12.75">
      <c r="A375" s="1">
        <v>182</v>
      </c>
      <c r="B375" s="1">
        <v>20</v>
      </c>
      <c r="C375" s="1">
        <v>8.1</v>
      </c>
      <c r="D375" s="1"/>
    </row>
    <row r="376" spans="1:4" ht="12.75">
      <c r="A376" s="1">
        <v>183</v>
      </c>
      <c r="B376" s="1">
        <v>20</v>
      </c>
      <c r="C376" s="1">
        <v>10.5</v>
      </c>
      <c r="D376" s="1"/>
    </row>
    <row r="377" spans="1:4" ht="12.75">
      <c r="A377" s="1">
        <v>184</v>
      </c>
      <c r="B377" s="1">
        <v>20</v>
      </c>
      <c r="C377" s="1">
        <v>11.4</v>
      </c>
      <c r="D377" s="1"/>
    </row>
    <row r="378" spans="1:4" ht="12.75">
      <c r="A378" s="1">
        <v>304</v>
      </c>
      <c r="B378" s="1">
        <v>20</v>
      </c>
      <c r="C378" s="1">
        <v>14.5</v>
      </c>
      <c r="D378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692"/>
  <sheetViews>
    <sheetView workbookViewId="0" topLeftCell="A1">
      <pane ySplit="510" topLeftCell="BM1" activePane="bottomLeft" state="split"/>
      <selection pane="topLeft" activeCell="F1" sqref="F1:K16384"/>
      <selection pane="bottomLeft" activeCell="F380" sqref="F380"/>
    </sheetView>
  </sheetViews>
  <sheetFormatPr defaultColWidth="9.140625" defaultRowHeight="12.75"/>
  <cols>
    <col min="4" max="4" width="10.57421875" style="0" customWidth="1"/>
    <col min="6" max="6" width="10.7109375" style="0" customWidth="1"/>
    <col min="7" max="7" width="11.140625" style="0" customWidth="1"/>
    <col min="8" max="8" width="13.140625" style="0" customWidth="1"/>
    <col min="9" max="9" width="12.57421875" style="0" customWidth="1"/>
  </cols>
  <sheetData>
    <row r="1" spans="1:19" ht="12.75">
      <c r="A1" s="2" t="s">
        <v>35</v>
      </c>
      <c r="B1" s="2" t="s">
        <v>2</v>
      </c>
      <c r="C1" s="2" t="s">
        <v>24</v>
      </c>
      <c r="D1" s="2" t="s">
        <v>23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3</v>
      </c>
      <c r="L1" s="20"/>
      <c r="M1" s="20"/>
      <c r="N1" s="20"/>
      <c r="O1" s="20"/>
      <c r="P1" s="20"/>
      <c r="Q1" s="20"/>
      <c r="R1" s="20"/>
      <c r="S1" s="20"/>
    </row>
    <row r="2" spans="1:19" ht="12.75">
      <c r="A2" s="1">
        <v>359</v>
      </c>
      <c r="B2" s="1">
        <v>2</v>
      </c>
      <c r="C2" s="1">
        <v>35.6</v>
      </c>
      <c r="D2" s="1">
        <f aca="true" t="shared" si="0" ref="D2:D65">-0.0221*C2^2+1.5065*C2-2.0497</f>
        <v>23.573043999999992</v>
      </c>
      <c r="E2" s="1">
        <f aca="true" t="shared" si="1" ref="E2:E65">3.14/4*(C2)^2/10000</f>
        <v>0.09948776000000001</v>
      </c>
      <c r="F2" s="14">
        <f aca="true" t="shared" si="2" ref="F2:F65">(0.022927*C2^1.91505*(0.99146^C2)*(D2^2.82541)*(D2-1.3)^-1.53547)/1000</f>
        <v>1.016273088009968</v>
      </c>
      <c r="G2" s="1">
        <f aca="true" t="shared" si="3" ref="G2:G65">E2*D2</f>
        <v>2.3452293439414396</v>
      </c>
      <c r="H2" s="1">
        <f aca="true" t="shared" si="4" ref="H2:H65">C2^2</f>
        <v>1267.3600000000001</v>
      </c>
      <c r="I2" s="1">
        <f aca="true" t="shared" si="5" ref="I2:I65">C2^3</f>
        <v>45118.016</v>
      </c>
      <c r="J2" s="1">
        <v>0.25</v>
      </c>
      <c r="L2" s="20"/>
      <c r="M2" s="20"/>
      <c r="N2" s="20"/>
      <c r="O2" s="20"/>
      <c r="P2" s="20"/>
      <c r="Q2" s="20"/>
      <c r="R2" s="20"/>
      <c r="S2" s="20"/>
    </row>
    <row r="3" spans="1:19" ht="12.75">
      <c r="A3" s="1">
        <v>357</v>
      </c>
      <c r="B3" s="1">
        <v>2</v>
      </c>
      <c r="C3" s="1">
        <v>33.6</v>
      </c>
      <c r="D3" s="1">
        <f t="shared" si="0"/>
        <v>23.618684</v>
      </c>
      <c r="E3" s="1">
        <f t="shared" si="1"/>
        <v>0.08862336</v>
      </c>
      <c r="F3" s="14">
        <f t="shared" si="2"/>
        <v>0.9276414052620908</v>
      </c>
      <c r="G3" s="1">
        <f t="shared" si="3"/>
        <v>2.09316713485824</v>
      </c>
      <c r="H3" s="1">
        <f t="shared" si="4"/>
        <v>1128.96</v>
      </c>
      <c r="I3" s="1">
        <f t="shared" si="5"/>
        <v>37933.056000000004</v>
      </c>
      <c r="J3" s="1"/>
      <c r="L3" s="20"/>
      <c r="M3" s="20"/>
      <c r="N3" s="20"/>
      <c r="O3" s="20"/>
      <c r="P3" s="20"/>
      <c r="Q3" s="20"/>
      <c r="R3" s="20"/>
      <c r="S3" s="20"/>
    </row>
    <row r="4" spans="1:19" ht="12.75">
      <c r="A4" s="1">
        <v>288</v>
      </c>
      <c r="B4" s="1">
        <v>2</v>
      </c>
      <c r="C4" s="1">
        <v>33.3</v>
      </c>
      <c r="D4" s="1">
        <f t="shared" si="0"/>
        <v>23.610280999999997</v>
      </c>
      <c r="E4" s="1">
        <f t="shared" si="1"/>
        <v>0.08704786499999999</v>
      </c>
      <c r="F4" s="14">
        <f t="shared" si="2"/>
        <v>0.9138035464490699</v>
      </c>
      <c r="G4" s="1">
        <f t="shared" si="3"/>
        <v>2.0552245531000644</v>
      </c>
      <c r="H4" s="1">
        <f t="shared" si="4"/>
        <v>1108.8899999999999</v>
      </c>
      <c r="I4" s="1">
        <f t="shared" si="5"/>
        <v>36926.03699999999</v>
      </c>
      <c r="J4" s="1"/>
      <c r="L4" s="20"/>
      <c r="M4" s="20"/>
      <c r="N4" s="20"/>
      <c r="O4" s="20"/>
      <c r="P4" s="20"/>
      <c r="Q4" s="20"/>
      <c r="R4" s="20"/>
      <c r="S4" s="20"/>
    </row>
    <row r="5" spans="1:19" ht="12.75">
      <c r="A5" s="1">
        <v>293</v>
      </c>
      <c r="B5" s="1">
        <v>2</v>
      </c>
      <c r="C5" s="1">
        <v>32.3</v>
      </c>
      <c r="D5" s="1">
        <f t="shared" si="0"/>
        <v>23.553541</v>
      </c>
      <c r="E5" s="1">
        <f t="shared" si="1"/>
        <v>0.08189826499999998</v>
      </c>
      <c r="F5" s="14">
        <f t="shared" si="2"/>
        <v>0.8668915967378292</v>
      </c>
      <c r="G5" s="1">
        <f t="shared" si="3"/>
        <v>1.9289941425063646</v>
      </c>
      <c r="H5" s="1">
        <f t="shared" si="4"/>
        <v>1043.2899999999997</v>
      </c>
      <c r="I5" s="1">
        <f t="shared" si="5"/>
        <v>33698.266999999985</v>
      </c>
      <c r="J5" s="1"/>
      <c r="L5" s="20"/>
      <c r="M5" s="20"/>
      <c r="N5" s="20"/>
      <c r="O5" s="20"/>
      <c r="P5" s="20"/>
      <c r="Q5" s="20"/>
      <c r="R5" s="20"/>
      <c r="S5" s="20"/>
    </row>
    <row r="6" spans="1:19" ht="12.75">
      <c r="A6" s="1">
        <v>354</v>
      </c>
      <c r="B6" s="1">
        <v>2</v>
      </c>
      <c r="C6" s="1">
        <v>32.3</v>
      </c>
      <c r="D6" s="1">
        <f t="shared" si="0"/>
        <v>23.553541</v>
      </c>
      <c r="E6" s="1">
        <f t="shared" si="1"/>
        <v>0.08189826499999998</v>
      </c>
      <c r="F6" s="14">
        <f t="shared" si="2"/>
        <v>0.8668915967378292</v>
      </c>
      <c r="G6" s="1">
        <f t="shared" si="3"/>
        <v>1.9289941425063646</v>
      </c>
      <c r="H6" s="1">
        <f t="shared" si="4"/>
        <v>1043.2899999999997</v>
      </c>
      <c r="I6" s="1">
        <f t="shared" si="5"/>
        <v>33698.266999999985</v>
      </c>
      <c r="J6" s="1"/>
      <c r="L6" s="20"/>
      <c r="M6" s="20"/>
      <c r="N6" s="20"/>
      <c r="O6" s="20"/>
      <c r="P6" s="20"/>
      <c r="Q6" s="20"/>
      <c r="R6" s="20"/>
      <c r="S6" s="20"/>
    </row>
    <row r="7" spans="1:19" ht="12.75">
      <c r="A7" s="1">
        <v>356</v>
      </c>
      <c r="B7" s="1">
        <v>2</v>
      </c>
      <c r="C7" s="1">
        <v>32.2</v>
      </c>
      <c r="D7" s="1">
        <f t="shared" si="0"/>
        <v>23.545435999999995</v>
      </c>
      <c r="E7" s="1">
        <f t="shared" si="1"/>
        <v>0.08139194000000001</v>
      </c>
      <c r="F7" s="14">
        <f t="shared" si="2"/>
        <v>0.8621423355471239</v>
      </c>
      <c r="G7" s="1">
        <f t="shared" si="3"/>
        <v>1.91640871418584</v>
      </c>
      <c r="H7" s="1">
        <f t="shared" si="4"/>
        <v>1036.8400000000001</v>
      </c>
      <c r="I7" s="1">
        <f t="shared" si="5"/>
        <v>33386.24800000001</v>
      </c>
      <c r="J7" s="1"/>
      <c r="L7" s="20"/>
      <c r="M7" s="20"/>
      <c r="N7" s="20"/>
      <c r="O7" s="20"/>
      <c r="P7" s="20"/>
      <c r="Q7" s="20"/>
      <c r="R7" s="20"/>
      <c r="S7" s="20"/>
    </row>
    <row r="8" spans="1:19" ht="12.75">
      <c r="A8" s="1">
        <v>389</v>
      </c>
      <c r="B8" s="1">
        <v>2</v>
      </c>
      <c r="C8" s="1">
        <v>30.9</v>
      </c>
      <c r="D8" s="1">
        <f t="shared" si="0"/>
        <v>23.399848999999996</v>
      </c>
      <c r="E8" s="1">
        <f t="shared" si="1"/>
        <v>0.074952585</v>
      </c>
      <c r="F8" s="14">
        <f t="shared" si="2"/>
        <v>0.7996770428947259</v>
      </c>
      <c r="G8" s="1">
        <f t="shared" si="3"/>
        <v>1.7538791711596649</v>
      </c>
      <c r="H8" s="1">
        <f t="shared" si="4"/>
        <v>954.81</v>
      </c>
      <c r="I8" s="1">
        <f t="shared" si="5"/>
        <v>29503.628999999997</v>
      </c>
      <c r="J8" s="1"/>
      <c r="L8" s="20"/>
      <c r="M8" s="20"/>
      <c r="N8" s="20"/>
      <c r="O8" s="20"/>
      <c r="P8" s="20"/>
      <c r="Q8" s="20"/>
      <c r="R8" s="20"/>
      <c r="S8" s="20"/>
    </row>
    <row r="9" spans="1:19" ht="12.75">
      <c r="A9" s="1">
        <v>365</v>
      </c>
      <c r="B9" s="1">
        <v>2</v>
      </c>
      <c r="C9" s="1">
        <v>30.2</v>
      </c>
      <c r="D9" s="1">
        <f t="shared" si="0"/>
        <v>23.290515999999997</v>
      </c>
      <c r="E9" s="1">
        <f t="shared" si="1"/>
        <v>0.07159514</v>
      </c>
      <c r="F9" s="14">
        <f t="shared" si="2"/>
        <v>0.7656403285914352</v>
      </c>
      <c r="G9" s="1">
        <f t="shared" si="3"/>
        <v>1.66748775369224</v>
      </c>
      <c r="H9" s="1">
        <f t="shared" si="4"/>
        <v>912.04</v>
      </c>
      <c r="I9" s="1">
        <f t="shared" si="5"/>
        <v>27543.607999999997</v>
      </c>
      <c r="J9" s="1"/>
      <c r="L9" s="20"/>
      <c r="M9" s="20"/>
      <c r="N9" s="20"/>
      <c r="O9" s="20"/>
      <c r="P9" s="20"/>
      <c r="Q9" s="20"/>
      <c r="R9" s="20"/>
      <c r="S9" s="20"/>
    </row>
    <row r="10" spans="1:19" ht="12.75">
      <c r="A10" s="1">
        <v>391</v>
      </c>
      <c r="B10" s="1">
        <v>2</v>
      </c>
      <c r="C10" s="1">
        <v>29.7</v>
      </c>
      <c r="D10" s="1">
        <f t="shared" si="0"/>
        <v>23.199160999999997</v>
      </c>
      <c r="E10" s="1">
        <f t="shared" si="1"/>
        <v>0.06924406500000001</v>
      </c>
      <c r="F10" s="14">
        <f t="shared" si="2"/>
        <v>0.7412346087164932</v>
      </c>
      <c r="G10" s="1">
        <f t="shared" si="3"/>
        <v>1.6064042122294648</v>
      </c>
      <c r="H10" s="1">
        <f t="shared" si="4"/>
        <v>882.0899999999999</v>
      </c>
      <c r="I10" s="1">
        <f t="shared" si="5"/>
        <v>26198.072999999997</v>
      </c>
      <c r="J10" s="1"/>
      <c r="L10" s="20"/>
      <c r="M10" s="20"/>
      <c r="N10" s="20"/>
      <c r="O10" s="20"/>
      <c r="P10" s="20"/>
      <c r="Q10" s="20"/>
      <c r="R10" s="20"/>
      <c r="S10" s="20"/>
    </row>
    <row r="11" spans="1:19" ht="12.75">
      <c r="A11" s="1">
        <v>398</v>
      </c>
      <c r="B11" s="1">
        <v>2</v>
      </c>
      <c r="C11" s="1">
        <v>29.1</v>
      </c>
      <c r="D11" s="1">
        <f t="shared" si="0"/>
        <v>23.074949</v>
      </c>
      <c r="E11" s="1">
        <f t="shared" si="1"/>
        <v>0.066474585</v>
      </c>
      <c r="F11" s="14">
        <f t="shared" si="2"/>
        <v>0.7119052447830461</v>
      </c>
      <c r="G11" s="1">
        <f t="shared" si="3"/>
        <v>1.533897658671165</v>
      </c>
      <c r="H11" s="1">
        <f t="shared" si="4"/>
        <v>846.8100000000001</v>
      </c>
      <c r="I11" s="1">
        <f t="shared" si="5"/>
        <v>24642.171000000002</v>
      </c>
      <c r="J11" s="1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">
        <v>360</v>
      </c>
      <c r="B12" s="1">
        <v>2</v>
      </c>
      <c r="C12" s="1">
        <v>29</v>
      </c>
      <c r="D12" s="1">
        <f t="shared" si="0"/>
        <v>23.052699999999994</v>
      </c>
      <c r="E12" s="1">
        <f t="shared" si="1"/>
        <v>0.06601850000000001</v>
      </c>
      <c r="F12" s="14">
        <f t="shared" si="2"/>
        <v>0.7070167339897448</v>
      </c>
      <c r="G12" s="1">
        <f t="shared" si="3"/>
        <v>1.5219046749499998</v>
      </c>
      <c r="H12" s="1">
        <f t="shared" si="4"/>
        <v>841</v>
      </c>
      <c r="I12" s="1">
        <f t="shared" si="5"/>
        <v>24389</v>
      </c>
      <c r="J12" s="1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">
        <v>363</v>
      </c>
      <c r="B13" s="1">
        <v>2</v>
      </c>
      <c r="C13" s="1">
        <v>28.9</v>
      </c>
      <c r="D13" s="1">
        <f t="shared" si="0"/>
        <v>23.030008999999996</v>
      </c>
      <c r="E13" s="1">
        <f t="shared" si="1"/>
        <v>0.06556398499999999</v>
      </c>
      <c r="F13" s="14">
        <f t="shared" si="2"/>
        <v>0.7021289378757499</v>
      </c>
      <c r="G13" s="1">
        <f t="shared" si="3"/>
        <v>1.5099391646258646</v>
      </c>
      <c r="H13" s="1">
        <f t="shared" si="4"/>
        <v>835.2099999999999</v>
      </c>
      <c r="I13" s="1">
        <f t="shared" si="5"/>
        <v>24137.568999999996</v>
      </c>
      <c r="J13" s="1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1">
        <v>284</v>
      </c>
      <c r="B14" s="1">
        <v>2</v>
      </c>
      <c r="C14" s="1">
        <v>28.6</v>
      </c>
      <c r="D14" s="1">
        <f t="shared" si="0"/>
        <v>22.959284</v>
      </c>
      <c r="E14" s="1">
        <f t="shared" si="1"/>
        <v>0.06420986000000001</v>
      </c>
      <c r="F14" s="14">
        <f t="shared" si="2"/>
        <v>0.6874727918986984</v>
      </c>
      <c r="G14" s="1">
        <f t="shared" si="3"/>
        <v>1.4742124113402402</v>
      </c>
      <c r="H14" s="1">
        <f t="shared" si="4"/>
        <v>817.96</v>
      </c>
      <c r="I14" s="1">
        <f t="shared" si="5"/>
        <v>23393.656000000003</v>
      </c>
      <c r="J14" s="1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">
        <v>355</v>
      </c>
      <c r="B15" s="1">
        <v>2</v>
      </c>
      <c r="C15" s="1">
        <v>28.4</v>
      </c>
      <c r="D15" s="1">
        <f t="shared" si="0"/>
        <v>22.909923999999997</v>
      </c>
      <c r="E15" s="1">
        <f t="shared" si="1"/>
        <v>0.06331495999999999</v>
      </c>
      <c r="F15" s="14">
        <f t="shared" si="2"/>
        <v>0.6777109981477835</v>
      </c>
      <c r="G15" s="1">
        <f t="shared" si="3"/>
        <v>1.4505409216630396</v>
      </c>
      <c r="H15" s="1">
        <f t="shared" si="4"/>
        <v>806.56</v>
      </c>
      <c r="I15" s="1">
        <f t="shared" si="5"/>
        <v>22906.303999999996</v>
      </c>
      <c r="J15" s="1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">
        <v>276</v>
      </c>
      <c r="B16" s="1">
        <v>2</v>
      </c>
      <c r="C16" s="1">
        <v>28.4</v>
      </c>
      <c r="D16" s="1">
        <f t="shared" si="0"/>
        <v>22.909923999999997</v>
      </c>
      <c r="E16" s="1">
        <f t="shared" si="1"/>
        <v>0.06331495999999999</v>
      </c>
      <c r="F16" s="14">
        <f t="shared" si="2"/>
        <v>0.6777109981477835</v>
      </c>
      <c r="G16" s="1">
        <f t="shared" si="3"/>
        <v>1.4505409216630396</v>
      </c>
      <c r="H16" s="1">
        <f t="shared" si="4"/>
        <v>806.56</v>
      </c>
      <c r="I16" s="1">
        <f t="shared" si="5"/>
        <v>22906.303999999996</v>
      </c>
      <c r="J16" s="1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">
        <v>272</v>
      </c>
      <c r="B17" s="1">
        <v>2</v>
      </c>
      <c r="C17" s="1">
        <v>28.3</v>
      </c>
      <c r="D17" s="1">
        <f t="shared" si="0"/>
        <v>22.884580999999997</v>
      </c>
      <c r="E17" s="1">
        <f t="shared" si="1"/>
        <v>0.06286986500000001</v>
      </c>
      <c r="F17" s="14">
        <f t="shared" si="2"/>
        <v>0.6728336669028679</v>
      </c>
      <c r="G17" s="1">
        <f t="shared" si="3"/>
        <v>1.4387505180515652</v>
      </c>
      <c r="H17" s="1">
        <f t="shared" si="4"/>
        <v>800.89</v>
      </c>
      <c r="I17" s="1">
        <f t="shared" si="5"/>
        <v>22665.187</v>
      </c>
      <c r="J17" s="1"/>
      <c r="L17" s="20"/>
      <c r="M17" s="20"/>
      <c r="N17" s="20"/>
      <c r="O17" s="20"/>
      <c r="P17" s="20"/>
      <c r="Q17" s="20"/>
      <c r="R17" s="20"/>
      <c r="S17" s="20"/>
    </row>
    <row r="18" spans="1:19" ht="12.75">
      <c r="A18" s="1">
        <v>358</v>
      </c>
      <c r="B18" s="1">
        <v>2</v>
      </c>
      <c r="C18" s="1">
        <v>28.2</v>
      </c>
      <c r="D18" s="1">
        <f t="shared" si="0"/>
        <v>22.858795999999998</v>
      </c>
      <c r="E18" s="1">
        <f t="shared" si="1"/>
        <v>0.062426340000000004</v>
      </c>
      <c r="F18" s="14">
        <f t="shared" si="2"/>
        <v>0.66795909875896</v>
      </c>
      <c r="G18" s="1">
        <f t="shared" si="3"/>
        <v>1.42699097108664</v>
      </c>
      <c r="H18" s="1">
        <f t="shared" si="4"/>
        <v>795.24</v>
      </c>
      <c r="I18" s="1">
        <f t="shared" si="5"/>
        <v>22425.768</v>
      </c>
      <c r="J18" s="1"/>
      <c r="L18" s="20"/>
      <c r="M18" s="20"/>
      <c r="N18" s="20"/>
      <c r="O18" s="20"/>
      <c r="P18" s="20"/>
      <c r="Q18" s="20"/>
      <c r="R18" s="20"/>
      <c r="S18" s="20"/>
    </row>
    <row r="19" spans="1:19" ht="12.75">
      <c r="A19" s="1">
        <v>258</v>
      </c>
      <c r="B19" s="1">
        <v>2</v>
      </c>
      <c r="C19" s="1">
        <v>27.9</v>
      </c>
      <c r="D19" s="1">
        <f t="shared" si="0"/>
        <v>22.778788999999993</v>
      </c>
      <c r="E19" s="1">
        <f t="shared" si="1"/>
        <v>0.06110518499999999</v>
      </c>
      <c r="F19" s="14">
        <f t="shared" si="2"/>
        <v>0.65335484748236</v>
      </c>
      <c r="G19" s="1">
        <f t="shared" si="3"/>
        <v>1.3919021159209644</v>
      </c>
      <c r="H19" s="1">
        <f t="shared" si="4"/>
        <v>778.41</v>
      </c>
      <c r="I19" s="1">
        <f t="shared" si="5"/>
        <v>21717.639</v>
      </c>
      <c r="J19" s="1"/>
      <c r="L19" s="20"/>
      <c r="M19" s="20"/>
      <c r="N19" s="20"/>
      <c r="O19" s="20"/>
      <c r="P19" s="20"/>
      <c r="Q19" s="20"/>
      <c r="R19" s="20"/>
      <c r="S19" s="20"/>
    </row>
    <row r="20" spans="1:19" ht="12.75">
      <c r="A20" s="1">
        <v>375</v>
      </c>
      <c r="B20" s="1">
        <v>2</v>
      </c>
      <c r="C20" s="1">
        <v>27.8</v>
      </c>
      <c r="D20" s="1">
        <f t="shared" si="0"/>
        <v>22.751235999999995</v>
      </c>
      <c r="E20" s="1">
        <f t="shared" si="1"/>
        <v>0.06066794000000001</v>
      </c>
      <c r="F20" s="14">
        <f t="shared" si="2"/>
        <v>0.6484942003137494</v>
      </c>
      <c r="G20" s="1">
        <f t="shared" si="3"/>
        <v>1.38027062057384</v>
      </c>
      <c r="H20" s="1">
        <f t="shared" si="4"/>
        <v>772.84</v>
      </c>
      <c r="I20" s="1">
        <f t="shared" si="5"/>
        <v>21484.952</v>
      </c>
      <c r="J20" s="1"/>
      <c r="L20" s="20"/>
      <c r="M20" s="20"/>
      <c r="N20" s="20"/>
      <c r="O20" s="20"/>
      <c r="P20" s="20"/>
      <c r="Q20" s="20"/>
      <c r="R20" s="20"/>
      <c r="S20" s="20"/>
    </row>
    <row r="21" spans="1:19" ht="12.75">
      <c r="A21" s="1">
        <v>394</v>
      </c>
      <c r="B21" s="1">
        <v>2</v>
      </c>
      <c r="C21" s="1">
        <v>27.8</v>
      </c>
      <c r="D21" s="1">
        <f t="shared" si="0"/>
        <v>22.751235999999995</v>
      </c>
      <c r="E21" s="1">
        <f t="shared" si="1"/>
        <v>0.06066794000000001</v>
      </c>
      <c r="F21" s="14">
        <f t="shared" si="2"/>
        <v>0.6484942003137494</v>
      </c>
      <c r="G21" s="1">
        <f t="shared" si="3"/>
        <v>1.38027062057384</v>
      </c>
      <c r="H21" s="1">
        <f t="shared" si="4"/>
        <v>772.84</v>
      </c>
      <c r="I21" s="1">
        <f t="shared" si="5"/>
        <v>21484.952</v>
      </c>
      <c r="J21" s="1"/>
      <c r="L21" s="20"/>
      <c r="M21" s="20"/>
      <c r="N21" s="20"/>
      <c r="O21" s="20"/>
      <c r="P21" s="20"/>
      <c r="Q21" s="20"/>
      <c r="R21" s="20"/>
      <c r="S21" s="20"/>
    </row>
    <row r="22" spans="1:19" ht="12.75">
      <c r="A22" s="1">
        <v>351</v>
      </c>
      <c r="B22" s="1">
        <v>2</v>
      </c>
      <c r="C22" s="1">
        <v>27.7</v>
      </c>
      <c r="D22" s="1">
        <f t="shared" si="0"/>
        <v>22.723240999999998</v>
      </c>
      <c r="E22" s="1">
        <f t="shared" si="1"/>
        <v>0.06023226499999999</v>
      </c>
      <c r="F22" s="14">
        <f t="shared" si="2"/>
        <v>0.6436377445082325</v>
      </c>
      <c r="G22" s="1">
        <f t="shared" si="3"/>
        <v>1.3686722735708647</v>
      </c>
      <c r="H22" s="1">
        <f t="shared" si="4"/>
        <v>767.29</v>
      </c>
      <c r="I22" s="1">
        <f t="shared" si="5"/>
        <v>21253.932999999997</v>
      </c>
      <c r="J22" s="1"/>
      <c r="L22" s="20"/>
      <c r="M22" s="20"/>
      <c r="N22" s="20"/>
      <c r="O22" s="20"/>
      <c r="P22" s="20"/>
      <c r="Q22" s="20"/>
      <c r="R22" s="20"/>
      <c r="S22" s="20"/>
    </row>
    <row r="23" spans="1:19" ht="12.75">
      <c r="A23" s="1">
        <v>392</v>
      </c>
      <c r="B23" s="1">
        <v>2</v>
      </c>
      <c r="C23" s="1">
        <v>27.6</v>
      </c>
      <c r="D23" s="1">
        <f t="shared" si="0"/>
        <v>22.694803999999994</v>
      </c>
      <c r="E23" s="1">
        <f t="shared" si="1"/>
        <v>0.05979816000000001</v>
      </c>
      <c r="F23" s="14">
        <f t="shared" si="2"/>
        <v>0.6387857620583998</v>
      </c>
      <c r="G23" s="1">
        <f t="shared" si="3"/>
        <v>1.3571075207606398</v>
      </c>
      <c r="H23" s="1">
        <f t="shared" si="4"/>
        <v>761.7600000000001</v>
      </c>
      <c r="I23" s="1">
        <f t="shared" si="5"/>
        <v>21024.576000000005</v>
      </c>
      <c r="J23" s="1"/>
      <c r="L23" s="20"/>
      <c r="M23" s="20"/>
      <c r="N23" s="20"/>
      <c r="O23" s="20"/>
      <c r="P23" s="20"/>
      <c r="Q23" s="20"/>
      <c r="R23" s="20"/>
      <c r="S23" s="20"/>
    </row>
    <row r="24" spans="1:19" ht="12.75">
      <c r="A24" s="1">
        <v>390</v>
      </c>
      <c r="B24" s="1">
        <v>2</v>
      </c>
      <c r="C24" s="1">
        <v>27.5</v>
      </c>
      <c r="D24" s="1">
        <f t="shared" si="0"/>
        <v>22.665924999999998</v>
      </c>
      <c r="E24" s="1">
        <f t="shared" si="1"/>
        <v>0.059365625</v>
      </c>
      <c r="F24" s="14">
        <f t="shared" si="2"/>
        <v>0.6339385337064833</v>
      </c>
      <c r="G24" s="1">
        <f t="shared" si="3"/>
        <v>1.3455768038281248</v>
      </c>
      <c r="H24" s="1">
        <f t="shared" si="4"/>
        <v>756.25</v>
      </c>
      <c r="I24" s="1">
        <f t="shared" si="5"/>
        <v>20796.875</v>
      </c>
      <c r="J24" s="1"/>
      <c r="L24" s="20"/>
      <c r="M24" s="20"/>
      <c r="N24" s="20"/>
      <c r="O24" s="20"/>
      <c r="P24" s="20"/>
      <c r="Q24" s="20"/>
      <c r="R24" s="20"/>
      <c r="S24" s="20"/>
    </row>
    <row r="25" spans="1:19" ht="12.75">
      <c r="A25" s="1">
        <v>206</v>
      </c>
      <c r="B25" s="1">
        <v>2</v>
      </c>
      <c r="C25" s="1">
        <v>27.5</v>
      </c>
      <c r="D25" s="1">
        <f t="shared" si="0"/>
        <v>22.665924999999998</v>
      </c>
      <c r="E25" s="1">
        <f t="shared" si="1"/>
        <v>0.059365625</v>
      </c>
      <c r="F25" s="14">
        <f t="shared" si="2"/>
        <v>0.6339385337064833</v>
      </c>
      <c r="G25" s="1">
        <f t="shared" si="3"/>
        <v>1.3455768038281248</v>
      </c>
      <c r="H25" s="1">
        <f t="shared" si="4"/>
        <v>756.25</v>
      </c>
      <c r="I25" s="1">
        <f t="shared" si="5"/>
        <v>20796.875</v>
      </c>
      <c r="J25" s="1"/>
      <c r="L25" s="20"/>
      <c r="M25" s="20"/>
      <c r="N25" s="20"/>
      <c r="O25" s="20"/>
      <c r="P25" s="20"/>
      <c r="Q25" s="20"/>
      <c r="R25" s="20"/>
      <c r="S25" s="20"/>
    </row>
    <row r="26" spans="1:19" ht="12.75">
      <c r="A26" s="1">
        <v>384</v>
      </c>
      <c r="B26" s="1">
        <v>2</v>
      </c>
      <c r="C26" s="1">
        <v>26.7</v>
      </c>
      <c r="D26" s="1">
        <f t="shared" si="0"/>
        <v>22.418980999999995</v>
      </c>
      <c r="E26" s="1">
        <f t="shared" si="1"/>
        <v>0.055961865</v>
      </c>
      <c r="F26" s="14">
        <f t="shared" si="2"/>
        <v>0.5953651205790236</v>
      </c>
      <c r="G26" s="1">
        <f t="shared" si="3"/>
        <v>1.2546079881595646</v>
      </c>
      <c r="H26" s="1">
        <f t="shared" si="4"/>
        <v>712.89</v>
      </c>
      <c r="I26" s="1">
        <f t="shared" si="5"/>
        <v>19034.163</v>
      </c>
      <c r="J26" s="1"/>
      <c r="L26" s="20"/>
      <c r="M26" s="20"/>
      <c r="N26" s="20"/>
      <c r="O26" s="20"/>
      <c r="P26" s="20"/>
      <c r="Q26" s="20"/>
      <c r="R26" s="20"/>
      <c r="S26" s="20"/>
    </row>
    <row r="27" spans="1:19" ht="12.75">
      <c r="A27" s="1">
        <v>396</v>
      </c>
      <c r="B27" s="1">
        <v>2</v>
      </c>
      <c r="C27" s="1">
        <v>26.5</v>
      </c>
      <c r="D27" s="1">
        <f t="shared" si="0"/>
        <v>22.352824999999996</v>
      </c>
      <c r="E27" s="1">
        <f t="shared" si="1"/>
        <v>0.055126625</v>
      </c>
      <c r="F27" s="14">
        <f t="shared" si="2"/>
        <v>0.585788568865823</v>
      </c>
      <c r="G27" s="1">
        <f t="shared" si="3"/>
        <v>1.2322358014656247</v>
      </c>
      <c r="H27" s="1">
        <f t="shared" si="4"/>
        <v>702.25</v>
      </c>
      <c r="I27" s="1">
        <f t="shared" si="5"/>
        <v>18609.625</v>
      </c>
      <c r="J27" s="1"/>
      <c r="L27" s="20"/>
      <c r="M27" s="20"/>
      <c r="N27" s="20"/>
      <c r="O27" s="20"/>
      <c r="P27" s="20"/>
      <c r="Q27" s="20"/>
      <c r="R27" s="20"/>
      <c r="S27" s="20"/>
    </row>
    <row r="28" spans="1:19" ht="12.75">
      <c r="A28" s="1">
        <v>259</v>
      </c>
      <c r="B28" s="1">
        <v>2</v>
      </c>
      <c r="C28" s="1">
        <v>26.4</v>
      </c>
      <c r="D28" s="1">
        <f t="shared" si="0"/>
        <v>22.319083999999997</v>
      </c>
      <c r="E28" s="1">
        <f t="shared" si="1"/>
        <v>0.054711359999999994</v>
      </c>
      <c r="F28" s="14">
        <f t="shared" si="2"/>
        <v>0.5810117939879901</v>
      </c>
      <c r="G28" s="1">
        <f t="shared" si="3"/>
        <v>1.2211074395942396</v>
      </c>
      <c r="H28" s="1">
        <f t="shared" si="4"/>
        <v>696.9599999999999</v>
      </c>
      <c r="I28" s="1">
        <f t="shared" si="5"/>
        <v>18399.744</v>
      </c>
      <c r="J28" s="1"/>
      <c r="L28" s="20"/>
      <c r="M28" s="20"/>
      <c r="N28" s="20"/>
      <c r="O28" s="20"/>
      <c r="P28" s="20"/>
      <c r="Q28" s="20"/>
      <c r="R28" s="20"/>
      <c r="S28" s="20"/>
    </row>
    <row r="29" spans="1:19" ht="12.75">
      <c r="A29" s="1">
        <v>401</v>
      </c>
      <c r="B29" s="1">
        <v>2</v>
      </c>
      <c r="C29" s="1">
        <v>26.2</v>
      </c>
      <c r="D29" s="1">
        <f t="shared" si="0"/>
        <v>22.250275999999992</v>
      </c>
      <c r="E29" s="1">
        <f t="shared" si="1"/>
        <v>0.05388554</v>
      </c>
      <c r="F29" s="14">
        <f t="shared" si="2"/>
        <v>0.5714825698168626</v>
      </c>
      <c r="G29" s="1">
        <f t="shared" si="3"/>
        <v>1.1989681374090397</v>
      </c>
      <c r="H29" s="1">
        <f t="shared" si="4"/>
        <v>686.4399999999999</v>
      </c>
      <c r="I29" s="1">
        <f t="shared" si="5"/>
        <v>17984.728</v>
      </c>
      <c r="J29" s="1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1">
        <v>400</v>
      </c>
      <c r="B30" s="1">
        <v>2</v>
      </c>
      <c r="C30" s="1">
        <v>26</v>
      </c>
      <c r="D30" s="1">
        <f t="shared" si="0"/>
        <v>22.179699999999997</v>
      </c>
      <c r="E30" s="1">
        <f t="shared" si="1"/>
        <v>0.053065999999999995</v>
      </c>
      <c r="F30" s="14">
        <f t="shared" si="2"/>
        <v>0.561987527989006</v>
      </c>
      <c r="G30" s="1">
        <f t="shared" si="3"/>
        <v>1.1769879601999997</v>
      </c>
      <c r="H30" s="1">
        <f t="shared" si="4"/>
        <v>676</v>
      </c>
      <c r="I30" s="1">
        <f t="shared" si="5"/>
        <v>17576</v>
      </c>
      <c r="J30" s="1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1">
        <v>381</v>
      </c>
      <c r="B31" s="1">
        <v>2</v>
      </c>
      <c r="C31" s="1">
        <v>25.8</v>
      </c>
      <c r="D31" s="1">
        <f t="shared" si="0"/>
        <v>22.107355999999996</v>
      </c>
      <c r="E31" s="1">
        <f t="shared" si="1"/>
        <v>0.052252740000000006</v>
      </c>
      <c r="F31" s="14">
        <f t="shared" si="2"/>
        <v>0.5525287461323356</v>
      </c>
      <c r="G31" s="1">
        <f t="shared" si="3"/>
        <v>1.15516992515544</v>
      </c>
      <c r="H31" s="1">
        <f t="shared" si="4"/>
        <v>665.64</v>
      </c>
      <c r="I31" s="1">
        <f t="shared" si="5"/>
        <v>17173.512</v>
      </c>
      <c r="J31" s="1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1">
        <v>382</v>
      </c>
      <c r="B32" s="1">
        <v>2</v>
      </c>
      <c r="C32" s="1">
        <v>25.8</v>
      </c>
      <c r="D32" s="1">
        <f t="shared" si="0"/>
        <v>22.107355999999996</v>
      </c>
      <c r="E32" s="1">
        <f t="shared" si="1"/>
        <v>0.052252740000000006</v>
      </c>
      <c r="F32" s="14">
        <f t="shared" si="2"/>
        <v>0.5525287461323356</v>
      </c>
      <c r="G32" s="1">
        <f t="shared" si="3"/>
        <v>1.15516992515544</v>
      </c>
      <c r="H32" s="1">
        <f t="shared" si="4"/>
        <v>665.64</v>
      </c>
      <c r="I32" s="1">
        <f t="shared" si="5"/>
        <v>17173.512</v>
      </c>
      <c r="J32" s="1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1">
        <v>289</v>
      </c>
      <c r="B33" s="1">
        <v>2</v>
      </c>
      <c r="C33" s="1">
        <v>25.4</v>
      </c>
      <c r="D33" s="1">
        <f t="shared" si="0"/>
        <v>21.957363999999995</v>
      </c>
      <c r="E33" s="1">
        <f t="shared" si="1"/>
        <v>0.05064506</v>
      </c>
      <c r="F33" s="14">
        <f t="shared" si="2"/>
        <v>0.5337281548927559</v>
      </c>
      <c r="G33" s="1">
        <f t="shared" si="3"/>
        <v>1.1120320172218396</v>
      </c>
      <c r="H33" s="1">
        <f t="shared" si="4"/>
        <v>645.16</v>
      </c>
      <c r="I33" s="1">
        <f t="shared" si="5"/>
        <v>16387.064</v>
      </c>
      <c r="J33" s="1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1">
        <v>374</v>
      </c>
      <c r="B34" s="1">
        <v>2</v>
      </c>
      <c r="C34" s="1">
        <v>25.3</v>
      </c>
      <c r="D34" s="1">
        <f t="shared" si="0"/>
        <v>21.918760999999996</v>
      </c>
      <c r="E34" s="1">
        <f t="shared" si="1"/>
        <v>0.050247065</v>
      </c>
      <c r="F34" s="14">
        <f t="shared" si="2"/>
        <v>0.529053850065009</v>
      </c>
      <c r="G34" s="1">
        <f t="shared" si="3"/>
        <v>1.101353408686465</v>
      </c>
      <c r="H34" s="1">
        <f t="shared" si="4"/>
        <v>640.09</v>
      </c>
      <c r="I34" s="1">
        <f t="shared" si="5"/>
        <v>16194.277000000002</v>
      </c>
      <c r="J34" s="1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1">
        <v>233</v>
      </c>
      <c r="B35" s="1">
        <v>2</v>
      </c>
      <c r="C35" s="1">
        <v>24.9</v>
      </c>
      <c r="D35" s="1">
        <f t="shared" si="0"/>
        <v>21.759928999999996</v>
      </c>
      <c r="E35" s="1">
        <f t="shared" si="1"/>
        <v>0.048670784999999994</v>
      </c>
      <c r="F35" s="14">
        <f t="shared" si="2"/>
        <v>0.5104674551322388</v>
      </c>
      <c r="G35" s="1">
        <f t="shared" si="3"/>
        <v>1.0590728259742648</v>
      </c>
      <c r="H35" s="1">
        <f t="shared" si="4"/>
        <v>620.0099999999999</v>
      </c>
      <c r="I35" s="1">
        <f t="shared" si="5"/>
        <v>15438.248999999996</v>
      </c>
      <c r="J35" s="1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1">
        <v>361</v>
      </c>
      <c r="B36" s="1">
        <v>2</v>
      </c>
      <c r="C36" s="1">
        <v>24.8</v>
      </c>
      <c r="D36" s="1">
        <f t="shared" si="0"/>
        <v>21.719115999999993</v>
      </c>
      <c r="E36" s="1">
        <f t="shared" si="1"/>
        <v>0.04828064000000001</v>
      </c>
      <c r="F36" s="14">
        <f t="shared" si="2"/>
        <v>0.5058497849976935</v>
      </c>
      <c r="G36" s="1">
        <f t="shared" si="3"/>
        <v>1.0486128207142398</v>
      </c>
      <c r="H36" s="1">
        <f t="shared" si="4"/>
        <v>615.0400000000001</v>
      </c>
      <c r="I36" s="1">
        <f t="shared" si="5"/>
        <v>15252.992000000002</v>
      </c>
      <c r="J36" s="1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1">
        <v>379</v>
      </c>
      <c r="B37" s="1">
        <v>2</v>
      </c>
      <c r="C37" s="19">
        <v>24.6</v>
      </c>
      <c r="D37" s="1">
        <f t="shared" si="0"/>
        <v>21.636163999999994</v>
      </c>
      <c r="E37" s="1">
        <f t="shared" si="1"/>
        <v>0.04750506000000001</v>
      </c>
      <c r="F37" s="14">
        <f t="shared" si="2"/>
        <v>0.49665084821007255</v>
      </c>
      <c r="G37" s="1">
        <f t="shared" si="3"/>
        <v>1.0278272689898398</v>
      </c>
      <c r="H37" s="1">
        <f t="shared" si="4"/>
        <v>605.1600000000001</v>
      </c>
      <c r="I37" s="1">
        <f t="shared" si="5"/>
        <v>14886.936000000003</v>
      </c>
      <c r="J37" s="1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1">
        <v>310</v>
      </c>
      <c r="B38" s="1">
        <v>2</v>
      </c>
      <c r="C38" s="1">
        <v>24.5</v>
      </c>
      <c r="D38" s="1">
        <f t="shared" si="0"/>
        <v>21.594025</v>
      </c>
      <c r="E38" s="1">
        <f t="shared" si="1"/>
        <v>0.047119625000000005</v>
      </c>
      <c r="F38" s="14">
        <f t="shared" si="2"/>
        <v>0.49207005770097884</v>
      </c>
      <c r="G38" s="1">
        <f t="shared" si="3"/>
        <v>1.017502360240625</v>
      </c>
      <c r="H38" s="1">
        <f t="shared" si="4"/>
        <v>600.25</v>
      </c>
      <c r="I38" s="1">
        <f t="shared" si="5"/>
        <v>14706.125</v>
      </c>
      <c r="J38" s="1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1">
        <v>371</v>
      </c>
      <c r="B39" s="1">
        <v>2</v>
      </c>
      <c r="C39" s="1">
        <v>24.4</v>
      </c>
      <c r="D39" s="1">
        <f t="shared" si="0"/>
        <v>21.551443999999996</v>
      </c>
      <c r="E39" s="1">
        <f t="shared" si="1"/>
        <v>0.046735759999999994</v>
      </c>
      <c r="F39" s="14">
        <f t="shared" si="2"/>
        <v>0.4875020338092417</v>
      </c>
      <c r="G39" s="1">
        <f t="shared" si="3"/>
        <v>1.0072231144374397</v>
      </c>
      <c r="H39" s="1">
        <f t="shared" si="4"/>
        <v>595.3599999999999</v>
      </c>
      <c r="I39" s="1">
        <f t="shared" si="5"/>
        <v>14526.783999999996</v>
      </c>
      <c r="J39" s="1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1">
        <v>71</v>
      </c>
      <c r="B40" s="1">
        <v>2</v>
      </c>
      <c r="C40" s="1">
        <v>24.1</v>
      </c>
      <c r="D40" s="1">
        <f t="shared" si="0"/>
        <v>21.421048999999996</v>
      </c>
      <c r="E40" s="1">
        <f t="shared" si="1"/>
        <v>0.045593585000000006</v>
      </c>
      <c r="F40" s="14">
        <f t="shared" si="2"/>
        <v>0.47387689297626323</v>
      </c>
      <c r="G40" s="1">
        <f t="shared" si="3"/>
        <v>0.9766624183706649</v>
      </c>
      <c r="H40" s="1">
        <f t="shared" si="4"/>
        <v>580.8100000000001</v>
      </c>
      <c r="I40" s="1">
        <f t="shared" si="5"/>
        <v>13997.521000000002</v>
      </c>
      <c r="J40" s="1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1">
        <v>196</v>
      </c>
      <c r="B41" s="1">
        <v>2</v>
      </c>
      <c r="C41" s="1">
        <v>24</v>
      </c>
      <c r="D41" s="1">
        <f t="shared" si="0"/>
        <v>21.376699999999996</v>
      </c>
      <c r="E41" s="1">
        <f t="shared" si="1"/>
        <v>0.045216</v>
      </c>
      <c r="F41" s="14">
        <f t="shared" si="2"/>
        <v>0.46936225828702816</v>
      </c>
      <c r="G41" s="1">
        <f t="shared" si="3"/>
        <v>0.9665688671999998</v>
      </c>
      <c r="H41" s="1">
        <f t="shared" si="4"/>
        <v>576</v>
      </c>
      <c r="I41" s="1">
        <f t="shared" si="5"/>
        <v>13824</v>
      </c>
      <c r="J41" s="1"/>
      <c r="L41" s="20"/>
      <c r="M41" s="20"/>
      <c r="N41" s="20"/>
      <c r="O41" s="20"/>
      <c r="P41" s="20"/>
      <c r="Q41" s="20"/>
      <c r="R41" s="20"/>
      <c r="S41" s="20"/>
    </row>
    <row r="42" spans="1:19" ht="12.75">
      <c r="A42" s="1">
        <v>324</v>
      </c>
      <c r="B42" s="1">
        <v>2</v>
      </c>
      <c r="C42" s="19">
        <v>24</v>
      </c>
      <c r="D42" s="1">
        <f t="shared" si="0"/>
        <v>21.376699999999996</v>
      </c>
      <c r="E42" s="1">
        <f t="shared" si="1"/>
        <v>0.045216</v>
      </c>
      <c r="F42" s="14">
        <f t="shared" si="2"/>
        <v>0.46936225828702816</v>
      </c>
      <c r="G42" s="1">
        <f t="shared" si="3"/>
        <v>0.9665688671999998</v>
      </c>
      <c r="H42" s="1">
        <f t="shared" si="4"/>
        <v>576</v>
      </c>
      <c r="I42" s="1">
        <f t="shared" si="5"/>
        <v>13824</v>
      </c>
      <c r="J42" s="1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1">
        <v>251</v>
      </c>
      <c r="B43" s="1">
        <v>2</v>
      </c>
      <c r="C43" s="1">
        <v>23.8</v>
      </c>
      <c r="D43" s="1">
        <f t="shared" si="0"/>
        <v>21.286676</v>
      </c>
      <c r="E43" s="1">
        <f t="shared" si="1"/>
        <v>0.044465540000000005</v>
      </c>
      <c r="F43" s="14">
        <f t="shared" si="2"/>
        <v>0.4603749729855696</v>
      </c>
      <c r="G43" s="1">
        <f t="shared" si="3"/>
        <v>0.9465235431450401</v>
      </c>
      <c r="H43" s="1">
        <f t="shared" si="4"/>
        <v>566.44</v>
      </c>
      <c r="I43" s="1">
        <f t="shared" si="5"/>
        <v>13481.272</v>
      </c>
      <c r="J43" s="1"/>
      <c r="L43" s="20"/>
      <c r="M43" s="20"/>
      <c r="N43" s="20"/>
      <c r="O43" s="20"/>
      <c r="P43" s="20"/>
      <c r="Q43" s="20"/>
      <c r="R43" s="20"/>
      <c r="S43" s="20"/>
    </row>
    <row r="44" spans="1:19" ht="12.75">
      <c r="A44" s="1">
        <v>372</v>
      </c>
      <c r="B44" s="1">
        <v>2</v>
      </c>
      <c r="C44" s="1">
        <v>23.6</v>
      </c>
      <c r="D44" s="1">
        <f t="shared" si="0"/>
        <v>21.194884000000002</v>
      </c>
      <c r="E44" s="1">
        <f t="shared" si="1"/>
        <v>0.04372136</v>
      </c>
      <c r="F44" s="14">
        <f t="shared" si="2"/>
        <v>0.45144516091528963</v>
      </c>
      <c r="G44" s="1">
        <f t="shared" si="3"/>
        <v>0.9266691535222401</v>
      </c>
      <c r="H44" s="1">
        <f t="shared" si="4"/>
        <v>556.96</v>
      </c>
      <c r="I44" s="1">
        <f t="shared" si="5"/>
        <v>13144.256000000001</v>
      </c>
      <c r="J44" s="1"/>
      <c r="L44" s="20"/>
      <c r="M44" s="20"/>
      <c r="N44" s="20"/>
      <c r="O44" s="20"/>
      <c r="P44" s="20"/>
      <c r="Q44" s="20"/>
      <c r="R44" s="20"/>
      <c r="S44" s="20"/>
    </row>
    <row r="45" spans="1:19" ht="12.75">
      <c r="A45" s="1">
        <v>77</v>
      </c>
      <c r="B45" s="1">
        <v>2</v>
      </c>
      <c r="C45" s="1">
        <v>23.5</v>
      </c>
      <c r="D45" s="1">
        <f t="shared" si="0"/>
        <v>21.148324999999993</v>
      </c>
      <c r="E45" s="1">
        <f t="shared" si="1"/>
        <v>0.043351625000000005</v>
      </c>
      <c r="F45" s="14">
        <f t="shared" si="2"/>
        <v>0.4470023612194215</v>
      </c>
      <c r="G45" s="1">
        <f t="shared" si="3"/>
        <v>0.9168142547781248</v>
      </c>
      <c r="H45" s="1">
        <f t="shared" si="4"/>
        <v>552.25</v>
      </c>
      <c r="I45" s="1">
        <f t="shared" si="5"/>
        <v>12977.875</v>
      </c>
      <c r="J45" s="1"/>
      <c r="L45" s="20"/>
      <c r="M45" s="20"/>
      <c r="N45" s="20"/>
      <c r="O45" s="20"/>
      <c r="P45" s="20"/>
      <c r="Q45" s="20"/>
      <c r="R45" s="20"/>
      <c r="S45" s="20"/>
    </row>
    <row r="46" spans="1:19" ht="12.75">
      <c r="A46" s="1">
        <v>215</v>
      </c>
      <c r="B46" s="1">
        <v>2</v>
      </c>
      <c r="C46" s="1">
        <v>23.5</v>
      </c>
      <c r="D46" s="1">
        <f t="shared" si="0"/>
        <v>21.148324999999993</v>
      </c>
      <c r="E46" s="1">
        <f t="shared" si="1"/>
        <v>0.043351625000000005</v>
      </c>
      <c r="F46" s="14">
        <f t="shared" si="2"/>
        <v>0.4470023612194215</v>
      </c>
      <c r="G46" s="1">
        <f t="shared" si="3"/>
        <v>0.9168142547781248</v>
      </c>
      <c r="H46" s="1">
        <f t="shared" si="4"/>
        <v>552.25</v>
      </c>
      <c r="I46" s="1">
        <f t="shared" si="5"/>
        <v>12977.875</v>
      </c>
      <c r="J46" s="1"/>
      <c r="L46" s="20"/>
      <c r="M46" s="20"/>
      <c r="N46" s="20"/>
      <c r="O46" s="20"/>
      <c r="P46" s="20"/>
      <c r="Q46" s="20"/>
      <c r="R46" s="20"/>
      <c r="S46" s="20"/>
    </row>
    <row r="47" spans="1:19" ht="12.75">
      <c r="A47" s="1">
        <v>328</v>
      </c>
      <c r="B47" s="1">
        <v>2</v>
      </c>
      <c r="C47" s="1">
        <v>23.4</v>
      </c>
      <c r="D47" s="1">
        <f t="shared" si="0"/>
        <v>21.101323999999998</v>
      </c>
      <c r="E47" s="1">
        <f t="shared" si="1"/>
        <v>0.042983459999999994</v>
      </c>
      <c r="F47" s="14">
        <f t="shared" si="2"/>
        <v>0.4425745909589058</v>
      </c>
      <c r="G47" s="1">
        <f t="shared" si="3"/>
        <v>0.9070079161010398</v>
      </c>
      <c r="H47" s="1">
        <f t="shared" si="4"/>
        <v>547.56</v>
      </c>
      <c r="I47" s="1">
        <f t="shared" si="5"/>
        <v>12812.903999999999</v>
      </c>
      <c r="J47" s="1"/>
      <c r="L47" s="20"/>
      <c r="M47" s="20"/>
      <c r="N47" s="20"/>
      <c r="O47" s="20"/>
      <c r="P47" s="20"/>
      <c r="Q47" s="20"/>
      <c r="R47" s="20"/>
      <c r="S47" s="20"/>
    </row>
    <row r="48" spans="1:19" ht="12.75">
      <c r="A48" s="1">
        <v>380</v>
      </c>
      <c r="B48" s="1">
        <v>2</v>
      </c>
      <c r="C48" s="1">
        <v>23.4</v>
      </c>
      <c r="D48" s="1">
        <f t="shared" si="0"/>
        <v>21.101323999999998</v>
      </c>
      <c r="E48" s="1">
        <f t="shared" si="1"/>
        <v>0.042983459999999994</v>
      </c>
      <c r="F48" s="14">
        <f t="shared" si="2"/>
        <v>0.4425745909589058</v>
      </c>
      <c r="G48" s="1">
        <f t="shared" si="3"/>
        <v>0.9070079161010398</v>
      </c>
      <c r="H48" s="1">
        <f t="shared" si="4"/>
        <v>547.56</v>
      </c>
      <c r="I48" s="1">
        <f t="shared" si="5"/>
        <v>12812.903999999999</v>
      </c>
      <c r="J48" s="1"/>
      <c r="L48" s="20"/>
      <c r="M48" s="20"/>
      <c r="N48" s="20"/>
      <c r="O48" s="20"/>
      <c r="P48" s="20"/>
      <c r="Q48" s="20"/>
      <c r="R48" s="20"/>
      <c r="S48" s="20"/>
    </row>
    <row r="49" spans="1:19" ht="12.75">
      <c r="A49" s="1">
        <v>377</v>
      </c>
      <c r="B49" s="1">
        <v>2</v>
      </c>
      <c r="C49" s="1">
        <v>23.2</v>
      </c>
      <c r="D49" s="1">
        <f t="shared" si="0"/>
        <v>21.005995999999996</v>
      </c>
      <c r="E49" s="1">
        <f t="shared" si="1"/>
        <v>0.042251840000000006</v>
      </c>
      <c r="F49" s="14">
        <f t="shared" si="2"/>
        <v>0.43376500367667065</v>
      </c>
      <c r="G49" s="1">
        <f t="shared" si="3"/>
        <v>0.88754198203264</v>
      </c>
      <c r="H49" s="1">
        <f t="shared" si="4"/>
        <v>538.24</v>
      </c>
      <c r="I49" s="1">
        <f t="shared" si="5"/>
        <v>12487.168</v>
      </c>
      <c r="J49" s="1"/>
      <c r="L49" s="20"/>
      <c r="M49" s="20"/>
      <c r="N49" s="20"/>
      <c r="O49" s="20"/>
      <c r="P49" s="20"/>
      <c r="Q49" s="20"/>
      <c r="R49" s="20"/>
      <c r="S49" s="20"/>
    </row>
    <row r="50" spans="1:129" s="9" customFormat="1" ht="12.75">
      <c r="A50" s="1">
        <v>11</v>
      </c>
      <c r="B50" s="1">
        <v>2</v>
      </c>
      <c r="C50" s="1">
        <v>23.1</v>
      </c>
      <c r="D50" s="1">
        <f t="shared" si="0"/>
        <v>20.957669</v>
      </c>
      <c r="E50" s="1">
        <f t="shared" si="1"/>
        <v>0.04188838500000001</v>
      </c>
      <c r="F50" s="14">
        <f t="shared" si="2"/>
        <v>0.42938361462219393</v>
      </c>
      <c r="G50" s="1">
        <f t="shared" si="3"/>
        <v>0.8778829077745651</v>
      </c>
      <c r="H50" s="1">
        <f t="shared" si="4"/>
        <v>533.61</v>
      </c>
      <c r="I50" s="1">
        <f t="shared" si="5"/>
        <v>12326.391000000001</v>
      </c>
      <c r="J50" s="14"/>
      <c r="K50" s="15"/>
      <c r="L50" s="10"/>
      <c r="M50" s="10"/>
      <c r="N50" s="10"/>
      <c r="O50" s="10"/>
      <c r="P50" s="10"/>
      <c r="Q50" s="10"/>
      <c r="R50" s="10"/>
      <c r="S50" s="10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</row>
    <row r="51" spans="1:129" s="9" customFormat="1" ht="12.75">
      <c r="A51" s="1">
        <v>395</v>
      </c>
      <c r="B51" s="1">
        <v>2</v>
      </c>
      <c r="C51" s="1">
        <v>22.9</v>
      </c>
      <c r="D51" s="1">
        <f t="shared" si="0"/>
        <v>20.859688999999996</v>
      </c>
      <c r="E51" s="1">
        <f t="shared" si="1"/>
        <v>0.041166185</v>
      </c>
      <c r="F51" s="14">
        <f t="shared" si="2"/>
        <v>0.420668701978669</v>
      </c>
      <c r="G51" s="1">
        <f t="shared" si="3"/>
        <v>0.8587138164164648</v>
      </c>
      <c r="H51" s="1">
        <f t="shared" si="4"/>
        <v>524.41</v>
      </c>
      <c r="I51" s="1">
        <f t="shared" si="5"/>
        <v>12008.988999999998</v>
      </c>
      <c r="J51" s="14"/>
      <c r="K51" s="15"/>
      <c r="L51" s="10"/>
      <c r="M51" s="10"/>
      <c r="N51" s="10"/>
      <c r="O51" s="10"/>
      <c r="P51" s="10"/>
      <c r="Q51" s="10"/>
      <c r="R51" s="10"/>
      <c r="S51" s="10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</row>
    <row r="52" spans="1:129" s="9" customFormat="1" ht="12.75">
      <c r="A52" s="1">
        <v>369</v>
      </c>
      <c r="B52" s="1">
        <v>2</v>
      </c>
      <c r="C52" s="1">
        <v>22.8</v>
      </c>
      <c r="D52" s="1">
        <f t="shared" si="0"/>
        <v>20.810035999999997</v>
      </c>
      <c r="E52" s="1">
        <f t="shared" si="1"/>
        <v>0.04080744</v>
      </c>
      <c r="F52" s="14">
        <f t="shared" si="2"/>
        <v>0.41633559540478005</v>
      </c>
      <c r="G52" s="1">
        <f t="shared" si="3"/>
        <v>0.8492042954678398</v>
      </c>
      <c r="H52" s="1">
        <f t="shared" si="4"/>
        <v>519.84</v>
      </c>
      <c r="I52" s="1">
        <f t="shared" si="5"/>
        <v>11852.352</v>
      </c>
      <c r="J52" s="14"/>
      <c r="K52" s="15"/>
      <c r="L52" s="10"/>
      <c r="M52" s="10"/>
      <c r="N52" s="10"/>
      <c r="O52" s="10"/>
      <c r="P52" s="10"/>
      <c r="Q52" s="10"/>
      <c r="R52" s="10"/>
      <c r="S52" s="10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</row>
    <row r="53" spans="1:129" s="9" customFormat="1" ht="12.75">
      <c r="A53" s="1">
        <v>256</v>
      </c>
      <c r="B53" s="1">
        <v>2</v>
      </c>
      <c r="C53" s="1">
        <v>22.8</v>
      </c>
      <c r="D53" s="1">
        <f t="shared" si="0"/>
        <v>20.810035999999997</v>
      </c>
      <c r="E53" s="1">
        <f t="shared" si="1"/>
        <v>0.04080744</v>
      </c>
      <c r="F53" s="14">
        <f t="shared" si="2"/>
        <v>0.41633559540478005</v>
      </c>
      <c r="G53" s="1">
        <f t="shared" si="3"/>
        <v>0.8492042954678398</v>
      </c>
      <c r="H53" s="1">
        <f t="shared" si="4"/>
        <v>519.84</v>
      </c>
      <c r="I53" s="1">
        <f t="shared" si="5"/>
        <v>11852.352</v>
      </c>
      <c r="J53" s="14"/>
      <c r="K53" s="15"/>
      <c r="L53" s="10"/>
      <c r="M53" s="10"/>
      <c r="N53" s="10"/>
      <c r="O53" s="10"/>
      <c r="P53" s="10"/>
      <c r="Q53" s="10"/>
      <c r="R53" s="10"/>
      <c r="S53" s="10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</row>
    <row r="54" spans="1:129" s="9" customFormat="1" ht="12.75">
      <c r="A54" s="1">
        <v>367</v>
      </c>
      <c r="B54" s="1">
        <v>2</v>
      </c>
      <c r="C54" s="1">
        <v>22.6</v>
      </c>
      <c r="D54" s="1">
        <f t="shared" si="0"/>
        <v>20.709404</v>
      </c>
      <c r="E54" s="1">
        <f t="shared" si="1"/>
        <v>0.040094660000000004</v>
      </c>
      <c r="F54" s="14">
        <f t="shared" si="2"/>
        <v>0.4077191103901824</v>
      </c>
      <c r="G54" s="1">
        <f t="shared" si="3"/>
        <v>0.83033651218264</v>
      </c>
      <c r="H54" s="1">
        <f t="shared" si="4"/>
        <v>510.76000000000005</v>
      </c>
      <c r="I54" s="1">
        <f t="shared" si="5"/>
        <v>11543.176000000001</v>
      </c>
      <c r="J54" s="14"/>
      <c r="K54" s="15"/>
      <c r="L54" s="10"/>
      <c r="M54" s="10"/>
      <c r="N54" s="10"/>
      <c r="O54" s="10"/>
      <c r="P54" s="10"/>
      <c r="Q54" s="10"/>
      <c r="R54" s="10"/>
      <c r="S54" s="10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</row>
    <row r="55" spans="1:129" s="9" customFormat="1" ht="12.75">
      <c r="A55" s="1">
        <v>55</v>
      </c>
      <c r="B55" s="1">
        <v>2</v>
      </c>
      <c r="C55" s="1">
        <v>22.3</v>
      </c>
      <c r="D55" s="1">
        <f t="shared" si="0"/>
        <v>20.555140999999992</v>
      </c>
      <c r="E55" s="1">
        <f t="shared" si="1"/>
        <v>0.039037265</v>
      </c>
      <c r="F55" s="14">
        <f t="shared" si="2"/>
        <v>0.3949217328558735</v>
      </c>
      <c r="G55" s="1">
        <f t="shared" si="3"/>
        <v>0.8024164863293647</v>
      </c>
      <c r="H55" s="1">
        <f t="shared" si="4"/>
        <v>497.29</v>
      </c>
      <c r="I55" s="1">
        <f t="shared" si="5"/>
        <v>11089.567000000001</v>
      </c>
      <c r="J55" s="14"/>
      <c r="K55" s="15"/>
      <c r="L55" s="10"/>
      <c r="M55" s="10"/>
      <c r="N55" s="10"/>
      <c r="O55" s="10"/>
      <c r="P55" s="10"/>
      <c r="Q55" s="10"/>
      <c r="R55" s="10"/>
      <c r="S55" s="10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</row>
    <row r="56" spans="1:129" s="9" customFormat="1" ht="12.75">
      <c r="A56" s="1">
        <v>327</v>
      </c>
      <c r="B56" s="1">
        <v>2</v>
      </c>
      <c r="C56" s="1">
        <v>22.3</v>
      </c>
      <c r="D56" s="1">
        <f t="shared" si="0"/>
        <v>20.555140999999992</v>
      </c>
      <c r="E56" s="1">
        <f t="shared" si="1"/>
        <v>0.039037265</v>
      </c>
      <c r="F56" s="14">
        <f t="shared" si="2"/>
        <v>0.3949217328558735</v>
      </c>
      <c r="G56" s="1">
        <f t="shared" si="3"/>
        <v>0.8024164863293647</v>
      </c>
      <c r="H56" s="1">
        <f t="shared" si="4"/>
        <v>497.29</v>
      </c>
      <c r="I56" s="1">
        <f t="shared" si="5"/>
        <v>11089.567000000001</v>
      </c>
      <c r="J56" s="14"/>
      <c r="K56" s="15"/>
      <c r="L56" s="10"/>
      <c r="M56" s="10"/>
      <c r="N56" s="10"/>
      <c r="O56" s="10"/>
      <c r="P56" s="10"/>
      <c r="Q56" s="10"/>
      <c r="R56" s="10"/>
      <c r="S56" s="10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</row>
    <row r="57" spans="1:129" s="9" customFormat="1" ht="12.75">
      <c r="A57" s="1">
        <v>386</v>
      </c>
      <c r="B57" s="1">
        <v>2</v>
      </c>
      <c r="C57" s="1">
        <v>22.2</v>
      </c>
      <c r="D57" s="1">
        <f t="shared" si="0"/>
        <v>20.502835999999995</v>
      </c>
      <c r="E57" s="1">
        <f t="shared" si="1"/>
        <v>0.03868794</v>
      </c>
      <c r="F57" s="14">
        <f t="shared" si="2"/>
        <v>0.39069069496970554</v>
      </c>
      <c r="G57" s="1">
        <f t="shared" si="3"/>
        <v>0.7932124889978397</v>
      </c>
      <c r="H57" s="1">
        <f t="shared" si="4"/>
        <v>492.84</v>
      </c>
      <c r="I57" s="1">
        <f t="shared" si="5"/>
        <v>10941.047999999999</v>
      </c>
      <c r="J57" s="14"/>
      <c r="K57" s="15"/>
      <c r="L57" s="10"/>
      <c r="M57" s="10"/>
      <c r="N57" s="10"/>
      <c r="O57" s="10"/>
      <c r="P57" s="10"/>
      <c r="Q57" s="10"/>
      <c r="R57" s="10"/>
      <c r="S57" s="10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</row>
    <row r="58" spans="1:129" s="9" customFormat="1" ht="12.75">
      <c r="A58" s="1">
        <v>308</v>
      </c>
      <c r="B58" s="1">
        <v>2</v>
      </c>
      <c r="C58" s="1">
        <v>22</v>
      </c>
      <c r="D58" s="1">
        <f t="shared" si="0"/>
        <v>20.3969</v>
      </c>
      <c r="E58" s="1">
        <f t="shared" si="1"/>
        <v>0.037994</v>
      </c>
      <c r="F58" s="14">
        <f t="shared" si="2"/>
        <v>0.38228192005300365</v>
      </c>
      <c r="G58" s="1">
        <f t="shared" si="3"/>
        <v>0.7749598186</v>
      </c>
      <c r="H58" s="1">
        <f t="shared" si="4"/>
        <v>484</v>
      </c>
      <c r="I58" s="1">
        <f t="shared" si="5"/>
        <v>10648</v>
      </c>
      <c r="J58" s="14"/>
      <c r="K58" s="15"/>
      <c r="L58" s="10"/>
      <c r="M58" s="10"/>
      <c r="N58" s="10"/>
      <c r="O58" s="10"/>
      <c r="P58" s="10"/>
      <c r="Q58" s="10"/>
      <c r="R58" s="10"/>
      <c r="S58" s="10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</row>
    <row r="59" spans="1:129" s="9" customFormat="1" ht="12.75">
      <c r="A59" s="1">
        <v>330</v>
      </c>
      <c r="B59" s="1">
        <v>2</v>
      </c>
      <c r="C59" s="1">
        <v>22</v>
      </c>
      <c r="D59" s="1">
        <f t="shared" si="0"/>
        <v>20.3969</v>
      </c>
      <c r="E59" s="1">
        <f t="shared" si="1"/>
        <v>0.037994</v>
      </c>
      <c r="F59" s="14">
        <f t="shared" si="2"/>
        <v>0.38228192005300365</v>
      </c>
      <c r="G59" s="1">
        <f t="shared" si="3"/>
        <v>0.7749598186</v>
      </c>
      <c r="H59" s="1">
        <f t="shared" si="4"/>
        <v>484</v>
      </c>
      <c r="I59" s="1">
        <f t="shared" si="5"/>
        <v>10648</v>
      </c>
      <c r="J59" s="14"/>
      <c r="K59" s="15"/>
      <c r="L59" s="10"/>
      <c r="M59" s="10"/>
      <c r="N59" s="10"/>
      <c r="O59" s="10"/>
      <c r="P59" s="10"/>
      <c r="Q59" s="10"/>
      <c r="R59" s="10"/>
      <c r="S59" s="10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</row>
    <row r="60" spans="1:129" s="9" customFormat="1" ht="12.75">
      <c r="A60" s="1">
        <v>218</v>
      </c>
      <c r="B60" s="1">
        <v>2</v>
      </c>
      <c r="C60" s="1">
        <v>21.8</v>
      </c>
      <c r="D60" s="1">
        <f t="shared" si="0"/>
        <v>20.289196</v>
      </c>
      <c r="E60" s="1">
        <f t="shared" si="1"/>
        <v>0.03730634</v>
      </c>
      <c r="F60" s="14">
        <f t="shared" si="2"/>
        <v>0.3739454858372888</v>
      </c>
      <c r="G60" s="1">
        <f t="shared" si="3"/>
        <v>0.75691564430264</v>
      </c>
      <c r="H60" s="1">
        <f t="shared" si="4"/>
        <v>475.24</v>
      </c>
      <c r="I60" s="1">
        <f t="shared" si="5"/>
        <v>10360.232</v>
      </c>
      <c r="J60" s="14"/>
      <c r="K60" s="15"/>
      <c r="L60" s="10"/>
      <c r="M60" s="10"/>
      <c r="N60" s="10"/>
      <c r="O60" s="10"/>
      <c r="P60" s="10"/>
      <c r="Q60" s="10"/>
      <c r="R60" s="10"/>
      <c r="S60" s="10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</row>
    <row r="61" spans="1:19" ht="12.75">
      <c r="A61" s="1">
        <v>255</v>
      </c>
      <c r="B61" s="1">
        <v>2</v>
      </c>
      <c r="C61" s="1">
        <v>21.7</v>
      </c>
      <c r="D61" s="1">
        <f t="shared" si="0"/>
        <v>20.234680999999995</v>
      </c>
      <c r="E61" s="1">
        <f t="shared" si="1"/>
        <v>0.036964865000000006</v>
      </c>
      <c r="F61" s="14">
        <f t="shared" si="2"/>
        <v>0.3698048664610218</v>
      </c>
      <c r="G61" s="1">
        <f t="shared" si="3"/>
        <v>0.7479722514830649</v>
      </c>
      <c r="H61" s="1">
        <f t="shared" si="4"/>
        <v>470.89</v>
      </c>
      <c r="I61" s="1">
        <f t="shared" si="5"/>
        <v>10218.313</v>
      </c>
      <c r="J61" s="1"/>
      <c r="L61" s="20"/>
      <c r="M61" s="20"/>
      <c r="N61" s="20"/>
      <c r="O61" s="20"/>
      <c r="P61" s="20"/>
      <c r="Q61" s="20"/>
      <c r="R61" s="20"/>
      <c r="S61" s="20"/>
    </row>
    <row r="62" spans="1:19" ht="12.75">
      <c r="A62" s="1">
        <v>191</v>
      </c>
      <c r="B62" s="1">
        <v>2</v>
      </c>
      <c r="C62" s="1">
        <v>21.7</v>
      </c>
      <c r="D62" s="1">
        <f t="shared" si="0"/>
        <v>20.234680999999995</v>
      </c>
      <c r="E62" s="1">
        <f t="shared" si="1"/>
        <v>0.036964865000000006</v>
      </c>
      <c r="F62" s="14">
        <f t="shared" si="2"/>
        <v>0.3698048664610218</v>
      </c>
      <c r="G62" s="1">
        <f t="shared" si="3"/>
        <v>0.7479722514830649</v>
      </c>
      <c r="H62" s="1">
        <f t="shared" si="4"/>
        <v>470.89</v>
      </c>
      <c r="I62" s="1">
        <f t="shared" si="5"/>
        <v>10218.313</v>
      </c>
      <c r="J62" s="1"/>
      <c r="L62" s="20"/>
      <c r="M62" s="20"/>
      <c r="N62" s="20"/>
      <c r="O62" s="20"/>
      <c r="P62" s="20"/>
      <c r="Q62" s="20"/>
      <c r="R62" s="20"/>
      <c r="S62" s="20"/>
    </row>
    <row r="63" spans="1:19" ht="12.75">
      <c r="A63" s="1">
        <v>198</v>
      </c>
      <c r="B63" s="1">
        <v>2</v>
      </c>
      <c r="C63" s="1">
        <v>21.7</v>
      </c>
      <c r="D63" s="1">
        <f t="shared" si="0"/>
        <v>20.234680999999995</v>
      </c>
      <c r="E63" s="1">
        <f t="shared" si="1"/>
        <v>0.036964865000000006</v>
      </c>
      <c r="F63" s="14">
        <f t="shared" si="2"/>
        <v>0.3698048664610218</v>
      </c>
      <c r="G63" s="1">
        <f t="shared" si="3"/>
        <v>0.7479722514830649</v>
      </c>
      <c r="H63" s="1">
        <f t="shared" si="4"/>
        <v>470.89</v>
      </c>
      <c r="I63" s="1">
        <f t="shared" si="5"/>
        <v>10218.313</v>
      </c>
      <c r="J63" s="1"/>
      <c r="L63" s="20"/>
      <c r="M63" s="20"/>
      <c r="N63" s="20"/>
      <c r="O63" s="20"/>
      <c r="P63" s="20"/>
      <c r="Q63" s="20"/>
      <c r="R63" s="20"/>
      <c r="S63" s="20"/>
    </row>
    <row r="64" spans="1:19" ht="12.75">
      <c r="A64" s="1">
        <v>3</v>
      </c>
      <c r="B64" s="1">
        <v>2</v>
      </c>
      <c r="C64" s="1">
        <v>21.6</v>
      </c>
      <c r="D64" s="1">
        <f t="shared" si="0"/>
        <v>20.179723999999993</v>
      </c>
      <c r="E64" s="1">
        <f t="shared" si="1"/>
        <v>0.036624960000000005</v>
      </c>
      <c r="F64" s="14">
        <f t="shared" si="2"/>
        <v>0.3656828922603438</v>
      </c>
      <c r="G64" s="1">
        <f t="shared" si="3"/>
        <v>0.7390815843110399</v>
      </c>
      <c r="H64" s="1">
        <f t="shared" si="4"/>
        <v>466.56000000000006</v>
      </c>
      <c r="I64" s="1">
        <f t="shared" si="5"/>
        <v>10077.696000000002</v>
      </c>
      <c r="J64" s="1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1">
        <v>385</v>
      </c>
      <c r="B65" s="1">
        <v>2</v>
      </c>
      <c r="C65" s="1">
        <v>21.5</v>
      </c>
      <c r="D65" s="1">
        <f t="shared" si="0"/>
        <v>20.124325</v>
      </c>
      <c r="E65" s="1">
        <f t="shared" si="1"/>
        <v>0.036286625</v>
      </c>
      <c r="F65" s="14">
        <f t="shared" si="2"/>
        <v>0.3615797457540045</v>
      </c>
      <c r="G65" s="1">
        <f t="shared" si="3"/>
        <v>0.730243834653125</v>
      </c>
      <c r="H65" s="1">
        <f t="shared" si="4"/>
        <v>462.25</v>
      </c>
      <c r="I65" s="1">
        <f t="shared" si="5"/>
        <v>9938.375</v>
      </c>
      <c r="J65" s="1"/>
      <c r="L65" s="20"/>
      <c r="M65" s="20"/>
      <c r="N65" s="20"/>
      <c r="O65" s="20"/>
      <c r="P65" s="20"/>
      <c r="Q65" s="20"/>
      <c r="R65" s="20"/>
      <c r="S65" s="20"/>
    </row>
    <row r="66" spans="1:19" ht="12.75">
      <c r="A66" s="1">
        <v>156</v>
      </c>
      <c r="B66" s="1">
        <v>2</v>
      </c>
      <c r="C66" s="1">
        <v>21.5</v>
      </c>
      <c r="D66" s="1">
        <f aca="true" t="shared" si="6" ref="D66:D129">-0.0221*C66^2+1.5065*C66-2.0497</f>
        <v>20.124325</v>
      </c>
      <c r="E66" s="1">
        <f aca="true" t="shared" si="7" ref="E66:E129">3.14/4*(C66)^2/10000</f>
        <v>0.036286625</v>
      </c>
      <c r="F66" s="14">
        <f aca="true" t="shared" si="8" ref="F66:F129">(0.022927*C66^1.91505*(0.99146^C66)*(D66^2.82541)*(D66-1.3)^-1.53547)/1000</f>
        <v>0.3615797457540045</v>
      </c>
      <c r="G66" s="1">
        <f aca="true" t="shared" si="9" ref="G66:G129">E66*D66</f>
        <v>0.730243834653125</v>
      </c>
      <c r="H66" s="1">
        <f aca="true" t="shared" si="10" ref="H66:H129">C66^2</f>
        <v>462.25</v>
      </c>
      <c r="I66" s="1">
        <f aca="true" t="shared" si="11" ref="I66:I129">C66^3</f>
        <v>9938.375</v>
      </c>
      <c r="J66" s="1"/>
      <c r="L66" s="20"/>
      <c r="M66" s="20"/>
      <c r="N66" s="20"/>
      <c r="O66" s="20"/>
      <c r="P66" s="20"/>
      <c r="Q66" s="20"/>
      <c r="R66" s="20"/>
      <c r="S66" s="20"/>
    </row>
    <row r="67" spans="1:19" ht="12.75">
      <c r="A67" s="1">
        <v>214</v>
      </c>
      <c r="B67" s="1">
        <v>2</v>
      </c>
      <c r="C67" s="1">
        <v>21.2</v>
      </c>
      <c r="D67" s="1">
        <f t="shared" si="6"/>
        <v>19.955475999999997</v>
      </c>
      <c r="E67" s="1">
        <f t="shared" si="7"/>
        <v>0.03528104</v>
      </c>
      <c r="F67" s="14">
        <f t="shared" si="8"/>
        <v>0.34938506733820346</v>
      </c>
      <c r="G67" s="1">
        <f t="shared" si="9"/>
        <v>0.7040499469750399</v>
      </c>
      <c r="H67" s="1">
        <f t="shared" si="10"/>
        <v>449.44</v>
      </c>
      <c r="I67" s="1">
        <f t="shared" si="11"/>
        <v>9528.127999999999</v>
      </c>
      <c r="J67" s="1"/>
      <c r="L67" s="20"/>
      <c r="M67" s="20"/>
      <c r="N67" s="20"/>
      <c r="O67" s="20"/>
      <c r="P67" s="20"/>
      <c r="Q67" s="20"/>
      <c r="R67" s="20"/>
      <c r="S67" s="20"/>
    </row>
    <row r="68" spans="1:19" ht="12.75">
      <c r="A68" s="1">
        <v>306</v>
      </c>
      <c r="B68" s="1">
        <v>2</v>
      </c>
      <c r="C68" s="1">
        <v>21.2</v>
      </c>
      <c r="D68" s="1">
        <f t="shared" si="6"/>
        <v>19.955475999999997</v>
      </c>
      <c r="E68" s="1">
        <f t="shared" si="7"/>
        <v>0.03528104</v>
      </c>
      <c r="F68" s="14">
        <f t="shared" si="8"/>
        <v>0.34938506733820346</v>
      </c>
      <c r="G68" s="1">
        <f t="shared" si="9"/>
        <v>0.7040499469750399</v>
      </c>
      <c r="H68" s="1">
        <f t="shared" si="10"/>
        <v>449.44</v>
      </c>
      <c r="I68" s="1">
        <f t="shared" si="11"/>
        <v>9528.127999999999</v>
      </c>
      <c r="J68" s="1"/>
      <c r="L68" s="20"/>
      <c r="M68" s="20"/>
      <c r="N68" s="20"/>
      <c r="O68" s="20"/>
      <c r="P68" s="20"/>
      <c r="Q68" s="20"/>
      <c r="R68" s="20"/>
      <c r="S68" s="20"/>
    </row>
    <row r="69" spans="1:19" ht="12.75">
      <c r="A69" s="1">
        <v>271</v>
      </c>
      <c r="B69" s="1">
        <v>2</v>
      </c>
      <c r="C69" s="1">
        <v>21</v>
      </c>
      <c r="D69" s="1">
        <f t="shared" si="6"/>
        <v>19.8407</v>
      </c>
      <c r="E69" s="1">
        <f t="shared" si="7"/>
        <v>0.0346185</v>
      </c>
      <c r="F69" s="14">
        <f t="shared" si="8"/>
        <v>0.34135267529487484</v>
      </c>
      <c r="G69" s="1">
        <f t="shared" si="9"/>
        <v>0.68685527295</v>
      </c>
      <c r="H69" s="1">
        <f t="shared" si="10"/>
        <v>441</v>
      </c>
      <c r="I69" s="1">
        <f t="shared" si="11"/>
        <v>9261</v>
      </c>
      <c r="J69" s="1"/>
      <c r="L69" s="20"/>
      <c r="M69" s="20"/>
      <c r="N69" s="20"/>
      <c r="O69" s="20"/>
      <c r="P69" s="20"/>
      <c r="Q69" s="20"/>
      <c r="R69" s="20"/>
      <c r="S69" s="20"/>
    </row>
    <row r="70" spans="1:19" ht="12.75">
      <c r="A70" s="1">
        <v>282</v>
      </c>
      <c r="B70" s="1">
        <v>2</v>
      </c>
      <c r="C70" s="1">
        <v>20.9</v>
      </c>
      <c r="D70" s="1">
        <f t="shared" si="6"/>
        <v>19.782648999999992</v>
      </c>
      <c r="E70" s="1">
        <f t="shared" si="7"/>
        <v>0.034289585</v>
      </c>
      <c r="F70" s="14">
        <f t="shared" si="8"/>
        <v>0.3373662143520806</v>
      </c>
      <c r="G70" s="1">
        <f t="shared" si="9"/>
        <v>0.6783388244106647</v>
      </c>
      <c r="H70" s="1">
        <f t="shared" si="10"/>
        <v>436.80999999999995</v>
      </c>
      <c r="I70" s="1">
        <f t="shared" si="11"/>
        <v>9129.328999999998</v>
      </c>
      <c r="J70" s="1"/>
      <c r="L70" s="20"/>
      <c r="M70" s="20"/>
      <c r="N70" s="20"/>
      <c r="O70" s="20"/>
      <c r="P70" s="20"/>
      <c r="Q70" s="20"/>
      <c r="R70" s="20"/>
      <c r="S70" s="20"/>
    </row>
    <row r="71" spans="1:19" ht="12.75">
      <c r="A71" s="1">
        <v>265</v>
      </c>
      <c r="B71" s="1">
        <v>2</v>
      </c>
      <c r="C71" s="1">
        <v>20.8</v>
      </c>
      <c r="D71" s="1">
        <f t="shared" si="6"/>
        <v>19.724155999999997</v>
      </c>
      <c r="E71" s="1">
        <f t="shared" si="7"/>
        <v>0.033962240000000005</v>
      </c>
      <c r="F71" s="14">
        <f t="shared" si="8"/>
        <v>0.3333998017394546</v>
      </c>
      <c r="G71" s="1">
        <f t="shared" si="9"/>
        <v>0.66987651986944</v>
      </c>
      <c r="H71" s="1">
        <f t="shared" si="10"/>
        <v>432.64000000000004</v>
      </c>
      <c r="I71" s="1">
        <f t="shared" si="11"/>
        <v>8998.912000000002</v>
      </c>
      <c r="J71" s="1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1">
        <v>13</v>
      </c>
      <c r="B72" s="1">
        <v>2</v>
      </c>
      <c r="C72" s="1">
        <v>20.8</v>
      </c>
      <c r="D72" s="1">
        <f t="shared" si="6"/>
        <v>19.724155999999997</v>
      </c>
      <c r="E72" s="1">
        <f t="shared" si="7"/>
        <v>0.033962240000000005</v>
      </c>
      <c r="F72" s="14">
        <f t="shared" si="8"/>
        <v>0.3333998017394546</v>
      </c>
      <c r="G72" s="1">
        <f t="shared" si="9"/>
        <v>0.66987651986944</v>
      </c>
      <c r="H72" s="1">
        <f t="shared" si="10"/>
        <v>432.64000000000004</v>
      </c>
      <c r="I72" s="1">
        <f t="shared" si="11"/>
        <v>8998.912000000002</v>
      </c>
      <c r="J72" s="1"/>
      <c r="L72" s="20"/>
      <c r="M72" s="20"/>
      <c r="N72" s="20"/>
      <c r="O72" s="20"/>
      <c r="P72" s="20"/>
      <c r="Q72" s="20"/>
      <c r="R72" s="20"/>
      <c r="S72" s="20"/>
    </row>
    <row r="73" spans="1:19" ht="12.75">
      <c r="A73" s="1">
        <v>22</v>
      </c>
      <c r="B73" s="1">
        <v>2</v>
      </c>
      <c r="C73" s="1">
        <v>20.7</v>
      </c>
      <c r="D73" s="1">
        <f t="shared" si="6"/>
        <v>19.665220999999995</v>
      </c>
      <c r="E73" s="1">
        <f t="shared" si="7"/>
        <v>0.033636465</v>
      </c>
      <c r="F73" s="14">
        <f t="shared" si="8"/>
        <v>0.3294536035503612</v>
      </c>
      <c r="G73" s="1">
        <f t="shared" si="9"/>
        <v>0.6614685178837648</v>
      </c>
      <c r="H73" s="1">
        <f t="shared" si="10"/>
        <v>428.48999999999995</v>
      </c>
      <c r="I73" s="1">
        <f t="shared" si="11"/>
        <v>8869.742999999999</v>
      </c>
      <c r="J73" s="1"/>
      <c r="L73" s="20"/>
      <c r="M73" s="20"/>
      <c r="N73" s="20"/>
      <c r="O73" s="20"/>
      <c r="P73" s="20"/>
      <c r="Q73" s="20"/>
      <c r="R73" s="20"/>
      <c r="S73" s="20"/>
    </row>
    <row r="74" spans="1:19" ht="12.75">
      <c r="A74" s="1">
        <v>275</v>
      </c>
      <c r="B74" s="1">
        <v>2</v>
      </c>
      <c r="C74" s="1">
        <v>20.7</v>
      </c>
      <c r="D74" s="1">
        <f t="shared" si="6"/>
        <v>19.665220999999995</v>
      </c>
      <c r="E74" s="1">
        <f t="shared" si="7"/>
        <v>0.033636465</v>
      </c>
      <c r="F74" s="14">
        <f t="shared" si="8"/>
        <v>0.3294536035503612</v>
      </c>
      <c r="G74" s="1">
        <f t="shared" si="9"/>
        <v>0.6614685178837648</v>
      </c>
      <c r="H74" s="1">
        <f t="shared" si="10"/>
        <v>428.48999999999995</v>
      </c>
      <c r="I74" s="1">
        <f t="shared" si="11"/>
        <v>8869.742999999999</v>
      </c>
      <c r="J74" s="1"/>
      <c r="L74" s="20"/>
      <c r="M74" s="20"/>
      <c r="N74" s="20"/>
      <c r="O74" s="20"/>
      <c r="P74" s="20"/>
      <c r="Q74" s="20"/>
      <c r="R74" s="20"/>
      <c r="S74" s="20"/>
    </row>
    <row r="75" spans="1:19" ht="12.75">
      <c r="A75" s="1">
        <v>283</v>
      </c>
      <c r="B75" s="1">
        <v>2</v>
      </c>
      <c r="C75" s="1">
        <v>20.7</v>
      </c>
      <c r="D75" s="1">
        <f t="shared" si="6"/>
        <v>19.665220999999995</v>
      </c>
      <c r="E75" s="1">
        <f t="shared" si="7"/>
        <v>0.033636465</v>
      </c>
      <c r="F75" s="14">
        <f t="shared" si="8"/>
        <v>0.3294536035503612</v>
      </c>
      <c r="G75" s="1">
        <f t="shared" si="9"/>
        <v>0.6614685178837648</v>
      </c>
      <c r="H75" s="1">
        <f t="shared" si="10"/>
        <v>428.48999999999995</v>
      </c>
      <c r="I75" s="1">
        <f t="shared" si="11"/>
        <v>8869.742999999999</v>
      </c>
      <c r="J75" s="1"/>
      <c r="L75" s="20"/>
      <c r="M75" s="20"/>
      <c r="N75" s="20"/>
      <c r="O75" s="20"/>
      <c r="P75" s="20"/>
      <c r="Q75" s="20"/>
      <c r="R75" s="20"/>
      <c r="S75" s="20"/>
    </row>
    <row r="76" spans="1:19" ht="12.75">
      <c r="A76" s="1">
        <v>397</v>
      </c>
      <c r="B76" s="1">
        <v>2</v>
      </c>
      <c r="C76" s="1">
        <v>20.7</v>
      </c>
      <c r="D76" s="1">
        <f t="shared" si="6"/>
        <v>19.665220999999995</v>
      </c>
      <c r="E76" s="1">
        <f t="shared" si="7"/>
        <v>0.033636465</v>
      </c>
      <c r="F76" s="14">
        <f t="shared" si="8"/>
        <v>0.3294536035503612</v>
      </c>
      <c r="G76" s="1">
        <f t="shared" si="9"/>
        <v>0.6614685178837648</v>
      </c>
      <c r="H76" s="1">
        <f t="shared" si="10"/>
        <v>428.48999999999995</v>
      </c>
      <c r="I76" s="1">
        <f t="shared" si="11"/>
        <v>8869.742999999999</v>
      </c>
      <c r="J76" s="1"/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1">
        <v>10</v>
      </c>
      <c r="B77" s="1">
        <v>2</v>
      </c>
      <c r="C77" s="1">
        <v>20.4</v>
      </c>
      <c r="D77" s="1">
        <f t="shared" si="6"/>
        <v>19.485763999999996</v>
      </c>
      <c r="E77" s="1">
        <f t="shared" si="7"/>
        <v>0.03266856</v>
      </c>
      <c r="F77" s="14">
        <f t="shared" si="8"/>
        <v>0.3177379248010037</v>
      </c>
      <c r="G77" s="1">
        <f t="shared" si="9"/>
        <v>0.6365718503798399</v>
      </c>
      <c r="H77" s="1">
        <f t="shared" si="10"/>
        <v>416.15999999999997</v>
      </c>
      <c r="I77" s="1">
        <f t="shared" si="11"/>
        <v>8489.663999999999</v>
      </c>
      <c r="J77" s="1"/>
      <c r="L77" s="20"/>
      <c r="M77" s="20"/>
      <c r="N77" s="20"/>
      <c r="O77" s="20"/>
      <c r="P77" s="20"/>
      <c r="Q77" s="20"/>
      <c r="R77" s="20"/>
      <c r="S77" s="20"/>
    </row>
    <row r="78" spans="1:19" ht="12.75">
      <c r="A78" s="1">
        <v>94</v>
      </c>
      <c r="B78" s="1">
        <v>2</v>
      </c>
      <c r="C78" s="1">
        <v>20.4</v>
      </c>
      <c r="D78" s="1">
        <f t="shared" si="6"/>
        <v>19.485763999999996</v>
      </c>
      <c r="E78" s="1">
        <f t="shared" si="7"/>
        <v>0.03266856</v>
      </c>
      <c r="F78" s="14">
        <f t="shared" si="8"/>
        <v>0.3177379248010037</v>
      </c>
      <c r="G78" s="1">
        <f t="shared" si="9"/>
        <v>0.6365718503798399</v>
      </c>
      <c r="H78" s="1">
        <f t="shared" si="10"/>
        <v>416.15999999999997</v>
      </c>
      <c r="I78" s="1">
        <f t="shared" si="11"/>
        <v>8489.663999999999</v>
      </c>
      <c r="J78" s="1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1">
        <v>150</v>
      </c>
      <c r="B79" s="1">
        <v>2</v>
      </c>
      <c r="C79" s="1">
        <v>20.4</v>
      </c>
      <c r="D79" s="1">
        <f t="shared" si="6"/>
        <v>19.485763999999996</v>
      </c>
      <c r="E79" s="1">
        <f t="shared" si="7"/>
        <v>0.03266856</v>
      </c>
      <c r="F79" s="14">
        <f t="shared" si="8"/>
        <v>0.3177379248010037</v>
      </c>
      <c r="G79" s="1">
        <f t="shared" si="9"/>
        <v>0.6365718503798399</v>
      </c>
      <c r="H79" s="1">
        <f t="shared" si="10"/>
        <v>416.15999999999997</v>
      </c>
      <c r="I79" s="1">
        <f t="shared" si="11"/>
        <v>8489.663999999999</v>
      </c>
      <c r="J79" s="1"/>
      <c r="L79" s="20"/>
      <c r="M79" s="20"/>
      <c r="N79" s="20"/>
      <c r="O79" s="20"/>
      <c r="P79" s="20"/>
      <c r="Q79" s="20"/>
      <c r="R79" s="20"/>
      <c r="S79" s="20"/>
    </row>
    <row r="80" spans="1:19" ht="12.75">
      <c r="A80" s="1">
        <v>199</v>
      </c>
      <c r="B80" s="1">
        <v>2</v>
      </c>
      <c r="C80" s="1">
        <v>20.4</v>
      </c>
      <c r="D80" s="1">
        <f t="shared" si="6"/>
        <v>19.485763999999996</v>
      </c>
      <c r="E80" s="1">
        <f t="shared" si="7"/>
        <v>0.03266856</v>
      </c>
      <c r="F80" s="14">
        <f t="shared" si="8"/>
        <v>0.3177379248010037</v>
      </c>
      <c r="G80" s="1">
        <f t="shared" si="9"/>
        <v>0.6365718503798399</v>
      </c>
      <c r="H80" s="1">
        <f t="shared" si="10"/>
        <v>416.15999999999997</v>
      </c>
      <c r="I80" s="1">
        <f t="shared" si="11"/>
        <v>8489.663999999999</v>
      </c>
      <c r="J80" s="1"/>
      <c r="L80" s="20"/>
      <c r="M80" s="20"/>
      <c r="N80" s="20"/>
      <c r="O80" s="20"/>
      <c r="P80" s="20"/>
      <c r="Q80" s="20"/>
      <c r="R80" s="20"/>
      <c r="S80" s="20"/>
    </row>
    <row r="81" spans="1:19" ht="12.75">
      <c r="A81" s="1">
        <v>252</v>
      </c>
      <c r="B81" s="1">
        <v>2</v>
      </c>
      <c r="C81" s="1">
        <v>20.3</v>
      </c>
      <c r="D81" s="1">
        <f t="shared" si="6"/>
        <v>19.425060999999996</v>
      </c>
      <c r="E81" s="1">
        <f t="shared" si="7"/>
        <v>0.032349065</v>
      </c>
      <c r="F81" s="14">
        <f t="shared" si="8"/>
        <v>0.3138742029493903</v>
      </c>
      <c r="G81" s="1">
        <f t="shared" si="9"/>
        <v>0.628382560917965</v>
      </c>
      <c r="H81" s="1">
        <f t="shared" si="10"/>
        <v>412.09000000000003</v>
      </c>
      <c r="I81" s="1">
        <f t="shared" si="11"/>
        <v>8365.427000000001</v>
      </c>
      <c r="J81" s="1"/>
      <c r="L81" s="20"/>
      <c r="M81" s="20"/>
      <c r="N81" s="20"/>
      <c r="O81" s="20"/>
      <c r="P81" s="20"/>
      <c r="Q81" s="20"/>
      <c r="R81" s="20"/>
      <c r="S81" s="20"/>
    </row>
    <row r="82" spans="1:19" ht="12.75">
      <c r="A82" s="1">
        <v>121</v>
      </c>
      <c r="B82" s="1">
        <v>2</v>
      </c>
      <c r="C82" s="1">
        <v>20.3</v>
      </c>
      <c r="D82" s="1">
        <f t="shared" si="6"/>
        <v>19.425060999999996</v>
      </c>
      <c r="E82" s="1">
        <f t="shared" si="7"/>
        <v>0.032349065</v>
      </c>
      <c r="F82" s="14">
        <f t="shared" si="8"/>
        <v>0.3138742029493903</v>
      </c>
      <c r="G82" s="1">
        <f t="shared" si="9"/>
        <v>0.628382560917965</v>
      </c>
      <c r="H82" s="1">
        <f t="shared" si="10"/>
        <v>412.09000000000003</v>
      </c>
      <c r="I82" s="1">
        <f t="shared" si="11"/>
        <v>8365.427000000001</v>
      </c>
      <c r="J82" s="1"/>
      <c r="L82" s="20"/>
      <c r="M82" s="20"/>
      <c r="N82" s="20"/>
      <c r="O82" s="20"/>
      <c r="P82" s="20"/>
      <c r="Q82" s="20"/>
      <c r="R82" s="20"/>
      <c r="S82" s="20"/>
    </row>
    <row r="83" spans="1:19" ht="12.75">
      <c r="A83" s="1">
        <v>348</v>
      </c>
      <c r="B83" s="1">
        <v>2</v>
      </c>
      <c r="C83" s="1">
        <v>20.3</v>
      </c>
      <c r="D83" s="1">
        <f t="shared" si="6"/>
        <v>19.425060999999996</v>
      </c>
      <c r="E83" s="1">
        <f t="shared" si="7"/>
        <v>0.032349065</v>
      </c>
      <c r="F83" s="14">
        <f t="shared" si="8"/>
        <v>0.3138742029493903</v>
      </c>
      <c r="G83" s="1">
        <f t="shared" si="9"/>
        <v>0.628382560917965</v>
      </c>
      <c r="H83" s="1">
        <f t="shared" si="10"/>
        <v>412.09000000000003</v>
      </c>
      <c r="I83" s="1">
        <f t="shared" si="11"/>
        <v>8365.427000000001</v>
      </c>
      <c r="J83" s="1"/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1">
        <v>125</v>
      </c>
      <c r="B84" s="1">
        <v>2</v>
      </c>
      <c r="C84" s="1">
        <v>20.2</v>
      </c>
      <c r="D84" s="1">
        <f t="shared" si="6"/>
        <v>19.363915999999996</v>
      </c>
      <c r="E84" s="1">
        <f t="shared" si="7"/>
        <v>0.03203114</v>
      </c>
      <c r="F84" s="14">
        <f t="shared" si="8"/>
        <v>0.3100314941692228</v>
      </c>
      <c r="G84" s="1">
        <f t="shared" si="9"/>
        <v>0.6202483043442398</v>
      </c>
      <c r="H84" s="1">
        <f t="shared" si="10"/>
        <v>408.03999999999996</v>
      </c>
      <c r="I84" s="1">
        <f t="shared" si="11"/>
        <v>8242.408</v>
      </c>
      <c r="J84" s="1"/>
      <c r="L84" s="20"/>
      <c r="M84" s="20"/>
      <c r="N84" s="20"/>
      <c r="O84" s="20"/>
      <c r="P84" s="20"/>
      <c r="Q84" s="20"/>
      <c r="R84" s="20"/>
      <c r="S84" s="20"/>
    </row>
    <row r="85" spans="1:19" ht="12.75">
      <c r="A85" s="1">
        <v>254</v>
      </c>
      <c r="B85" s="1">
        <v>2</v>
      </c>
      <c r="C85" s="1">
        <v>20.2</v>
      </c>
      <c r="D85" s="1">
        <f t="shared" si="6"/>
        <v>19.363915999999996</v>
      </c>
      <c r="E85" s="1">
        <f t="shared" si="7"/>
        <v>0.03203114</v>
      </c>
      <c r="F85" s="14">
        <f t="shared" si="8"/>
        <v>0.3100314941692228</v>
      </c>
      <c r="G85" s="1">
        <f t="shared" si="9"/>
        <v>0.6202483043442398</v>
      </c>
      <c r="H85" s="1">
        <f t="shared" si="10"/>
        <v>408.03999999999996</v>
      </c>
      <c r="I85" s="1">
        <f t="shared" si="11"/>
        <v>8242.408</v>
      </c>
      <c r="J85" s="1"/>
      <c r="L85" s="20"/>
      <c r="M85" s="20"/>
      <c r="N85" s="20"/>
      <c r="O85" s="20"/>
      <c r="P85" s="20"/>
      <c r="Q85" s="20"/>
      <c r="R85" s="20"/>
      <c r="S85" s="20"/>
    </row>
    <row r="86" spans="1:19" ht="12.75">
      <c r="A86" s="1">
        <v>337</v>
      </c>
      <c r="B86" s="1">
        <v>2</v>
      </c>
      <c r="C86" s="1">
        <v>20.2</v>
      </c>
      <c r="D86" s="1">
        <f t="shared" si="6"/>
        <v>19.363915999999996</v>
      </c>
      <c r="E86" s="1">
        <f t="shared" si="7"/>
        <v>0.03203114</v>
      </c>
      <c r="F86" s="14">
        <f t="shared" si="8"/>
        <v>0.3100314941692228</v>
      </c>
      <c r="G86" s="1">
        <f t="shared" si="9"/>
        <v>0.6202483043442398</v>
      </c>
      <c r="H86" s="1">
        <f t="shared" si="10"/>
        <v>408.03999999999996</v>
      </c>
      <c r="I86" s="1">
        <f t="shared" si="11"/>
        <v>8242.408</v>
      </c>
      <c r="J86" s="1"/>
      <c r="L86" s="20"/>
      <c r="M86" s="20"/>
      <c r="N86" s="20"/>
      <c r="O86" s="20"/>
      <c r="P86" s="20"/>
      <c r="Q86" s="20"/>
      <c r="R86" s="20"/>
      <c r="S86" s="20"/>
    </row>
    <row r="87" spans="1:19" ht="12.75">
      <c r="A87" s="1">
        <v>368</v>
      </c>
      <c r="B87" s="1">
        <v>2</v>
      </c>
      <c r="C87" s="1">
        <v>20.2</v>
      </c>
      <c r="D87" s="1">
        <f t="shared" si="6"/>
        <v>19.363915999999996</v>
      </c>
      <c r="E87" s="1">
        <f t="shared" si="7"/>
        <v>0.03203114</v>
      </c>
      <c r="F87" s="14">
        <f t="shared" si="8"/>
        <v>0.3100314941692228</v>
      </c>
      <c r="G87" s="1">
        <f t="shared" si="9"/>
        <v>0.6202483043442398</v>
      </c>
      <c r="H87" s="1">
        <f t="shared" si="10"/>
        <v>408.03999999999996</v>
      </c>
      <c r="I87" s="1">
        <f t="shared" si="11"/>
        <v>8242.408</v>
      </c>
      <c r="J87" s="1"/>
      <c r="L87" s="20"/>
      <c r="M87" s="20"/>
      <c r="N87" s="20"/>
      <c r="O87" s="20"/>
      <c r="P87" s="20"/>
      <c r="Q87" s="20"/>
      <c r="R87" s="20"/>
      <c r="S87" s="20"/>
    </row>
    <row r="88" spans="1:19" ht="12.75">
      <c r="A88" s="1">
        <v>217</v>
      </c>
      <c r="B88" s="1">
        <v>2</v>
      </c>
      <c r="C88" s="1">
        <v>20.1</v>
      </c>
      <c r="D88" s="1">
        <f t="shared" si="6"/>
        <v>19.302329</v>
      </c>
      <c r="E88" s="1">
        <f t="shared" si="7"/>
        <v>0.03171478500000001</v>
      </c>
      <c r="F88" s="14">
        <f t="shared" si="8"/>
        <v>0.3062099517455324</v>
      </c>
      <c r="G88" s="1">
        <f t="shared" si="9"/>
        <v>0.6121692142342652</v>
      </c>
      <c r="H88" s="1">
        <f t="shared" si="10"/>
        <v>404.01000000000005</v>
      </c>
      <c r="I88" s="1">
        <f t="shared" si="11"/>
        <v>8120.6010000000015</v>
      </c>
      <c r="J88" s="1"/>
      <c r="L88" s="20"/>
      <c r="M88" s="20"/>
      <c r="N88" s="20"/>
      <c r="O88" s="20"/>
      <c r="P88" s="20"/>
      <c r="Q88" s="20"/>
      <c r="R88" s="20"/>
      <c r="S88" s="20"/>
    </row>
    <row r="89" spans="1:19" ht="12.75">
      <c r="A89" s="1">
        <v>378</v>
      </c>
      <c r="B89" s="1">
        <v>2</v>
      </c>
      <c r="C89" s="1">
        <v>20.1</v>
      </c>
      <c r="D89" s="1">
        <f t="shared" si="6"/>
        <v>19.302329</v>
      </c>
      <c r="E89" s="1">
        <f t="shared" si="7"/>
        <v>0.03171478500000001</v>
      </c>
      <c r="F89" s="14">
        <f t="shared" si="8"/>
        <v>0.3062099517455324</v>
      </c>
      <c r="G89" s="1">
        <f t="shared" si="9"/>
        <v>0.6121692142342652</v>
      </c>
      <c r="H89" s="1">
        <f t="shared" si="10"/>
        <v>404.01000000000005</v>
      </c>
      <c r="I89" s="1">
        <f t="shared" si="11"/>
        <v>8120.6010000000015</v>
      </c>
      <c r="J89" s="1"/>
      <c r="L89" s="20"/>
      <c r="M89" s="20"/>
      <c r="N89" s="20"/>
      <c r="O89" s="20"/>
      <c r="P89" s="20"/>
      <c r="Q89" s="20"/>
      <c r="R89" s="20"/>
      <c r="S89" s="20"/>
    </row>
    <row r="90" spans="1:19" ht="12.75">
      <c r="A90" s="1">
        <v>273</v>
      </c>
      <c r="B90" s="1">
        <v>2</v>
      </c>
      <c r="C90" s="1">
        <v>20</v>
      </c>
      <c r="D90" s="1">
        <f t="shared" si="6"/>
        <v>19.240299999999998</v>
      </c>
      <c r="E90" s="1">
        <f t="shared" si="7"/>
        <v>0.0314</v>
      </c>
      <c r="F90" s="14">
        <f t="shared" si="8"/>
        <v>0.3024097267883926</v>
      </c>
      <c r="G90" s="1">
        <f t="shared" si="9"/>
        <v>0.6041454199999999</v>
      </c>
      <c r="H90" s="1">
        <f t="shared" si="10"/>
        <v>400</v>
      </c>
      <c r="I90" s="1">
        <f t="shared" si="11"/>
        <v>8000</v>
      </c>
      <c r="J90" s="1"/>
      <c r="L90" s="20"/>
      <c r="M90" s="20"/>
      <c r="N90" s="20"/>
      <c r="O90" s="20"/>
      <c r="P90" s="20"/>
      <c r="Q90" s="20"/>
      <c r="R90" s="20"/>
      <c r="S90" s="20"/>
    </row>
    <row r="91" spans="1:19" ht="12.75">
      <c r="A91" s="1">
        <v>135</v>
      </c>
      <c r="B91" s="1">
        <v>2</v>
      </c>
      <c r="C91" s="1">
        <v>20</v>
      </c>
      <c r="D91" s="1">
        <f t="shared" si="6"/>
        <v>19.240299999999998</v>
      </c>
      <c r="E91" s="1">
        <f t="shared" si="7"/>
        <v>0.0314</v>
      </c>
      <c r="F91" s="14">
        <f t="shared" si="8"/>
        <v>0.3024097267883926</v>
      </c>
      <c r="G91" s="1">
        <f t="shared" si="9"/>
        <v>0.6041454199999999</v>
      </c>
      <c r="H91" s="1">
        <f t="shared" si="10"/>
        <v>400</v>
      </c>
      <c r="I91" s="1">
        <f t="shared" si="11"/>
        <v>8000</v>
      </c>
      <c r="J91" s="1"/>
      <c r="L91" s="20"/>
      <c r="M91" s="20"/>
      <c r="N91" s="20"/>
      <c r="O91" s="20"/>
      <c r="P91" s="20"/>
      <c r="Q91" s="20"/>
      <c r="R91" s="20"/>
      <c r="S91" s="20"/>
    </row>
    <row r="92" spans="1:19" ht="12.75">
      <c r="A92" s="1">
        <v>322</v>
      </c>
      <c r="B92" s="1">
        <v>2</v>
      </c>
      <c r="C92" s="1">
        <v>20</v>
      </c>
      <c r="D92" s="1">
        <f t="shared" si="6"/>
        <v>19.240299999999998</v>
      </c>
      <c r="E92" s="1">
        <f t="shared" si="7"/>
        <v>0.0314</v>
      </c>
      <c r="F92" s="14">
        <f t="shared" si="8"/>
        <v>0.3024097267883926</v>
      </c>
      <c r="G92" s="1">
        <f t="shared" si="9"/>
        <v>0.6041454199999999</v>
      </c>
      <c r="H92" s="1">
        <f t="shared" si="10"/>
        <v>400</v>
      </c>
      <c r="I92" s="1">
        <f t="shared" si="11"/>
        <v>8000</v>
      </c>
      <c r="J92" s="1"/>
      <c r="L92" s="20"/>
      <c r="M92" s="20"/>
      <c r="N92" s="20"/>
      <c r="O92" s="20"/>
      <c r="P92" s="20"/>
      <c r="Q92" s="20"/>
      <c r="R92" s="20"/>
      <c r="S92" s="20"/>
    </row>
    <row r="93" spans="1:19" ht="12.75">
      <c r="A93" s="1">
        <v>220</v>
      </c>
      <c r="B93" s="1">
        <v>2</v>
      </c>
      <c r="C93" s="1">
        <v>19.9</v>
      </c>
      <c r="D93" s="1">
        <f t="shared" si="6"/>
        <v>19.177828999999996</v>
      </c>
      <c r="E93" s="1">
        <f t="shared" si="7"/>
        <v>0.031086785</v>
      </c>
      <c r="F93" s="14">
        <f t="shared" si="8"/>
        <v>0.2986309682215149</v>
      </c>
      <c r="G93" s="1">
        <f t="shared" si="9"/>
        <v>0.5961770468897648</v>
      </c>
      <c r="H93" s="1">
        <f t="shared" si="10"/>
        <v>396.00999999999993</v>
      </c>
      <c r="I93" s="1">
        <f t="shared" si="11"/>
        <v>7880.598999999998</v>
      </c>
      <c r="J93" s="1"/>
      <c r="L93" s="20"/>
      <c r="M93" s="20"/>
      <c r="N93" s="20"/>
      <c r="O93" s="20"/>
      <c r="P93" s="20"/>
      <c r="Q93" s="20"/>
      <c r="R93" s="20"/>
      <c r="S93" s="20"/>
    </row>
    <row r="94" spans="1:19" ht="12.75">
      <c r="A94" s="1">
        <v>334</v>
      </c>
      <c r="B94" s="1">
        <v>2</v>
      </c>
      <c r="C94" s="1">
        <v>19.7</v>
      </c>
      <c r="D94" s="1">
        <f t="shared" si="6"/>
        <v>19.051561</v>
      </c>
      <c r="E94" s="1">
        <f t="shared" si="7"/>
        <v>0.030465065</v>
      </c>
      <c r="F94" s="14">
        <f t="shared" si="8"/>
        <v>0.29113843495336966</v>
      </c>
      <c r="G94" s="1">
        <f t="shared" si="9"/>
        <v>0.5804070442164649</v>
      </c>
      <c r="H94" s="1">
        <f t="shared" si="10"/>
        <v>388.09</v>
      </c>
      <c r="I94" s="1">
        <f t="shared" si="11"/>
        <v>7645.373</v>
      </c>
      <c r="J94" s="1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1">
        <v>161</v>
      </c>
      <c r="B95" s="1">
        <v>2</v>
      </c>
      <c r="C95" s="1">
        <v>19.6</v>
      </c>
      <c r="D95" s="1">
        <f t="shared" si="6"/>
        <v>18.987764</v>
      </c>
      <c r="E95" s="1">
        <f t="shared" si="7"/>
        <v>0.030156560000000006</v>
      </c>
      <c r="F95" s="14">
        <f t="shared" si="8"/>
        <v>0.2874249470655238</v>
      </c>
      <c r="G95" s="1">
        <f t="shared" si="9"/>
        <v>0.57260564433184</v>
      </c>
      <c r="H95" s="1">
        <f t="shared" si="10"/>
        <v>384.1600000000001</v>
      </c>
      <c r="I95" s="1">
        <f t="shared" si="11"/>
        <v>7529.536000000002</v>
      </c>
      <c r="J95" s="1"/>
      <c r="L95" s="20"/>
      <c r="M95" s="20"/>
      <c r="N95" s="20"/>
      <c r="O95" s="20"/>
      <c r="P95" s="20"/>
      <c r="Q95" s="20"/>
      <c r="R95" s="20"/>
      <c r="S95" s="20"/>
    </row>
    <row r="96" spans="1:19" ht="12.75">
      <c r="A96" s="1">
        <v>85</v>
      </c>
      <c r="B96" s="1">
        <v>2</v>
      </c>
      <c r="C96" s="1">
        <v>19.6</v>
      </c>
      <c r="D96" s="1">
        <f t="shared" si="6"/>
        <v>18.987764</v>
      </c>
      <c r="E96" s="1">
        <f t="shared" si="7"/>
        <v>0.030156560000000006</v>
      </c>
      <c r="F96" s="14">
        <f t="shared" si="8"/>
        <v>0.2874249470655238</v>
      </c>
      <c r="G96" s="1">
        <f t="shared" si="9"/>
        <v>0.57260564433184</v>
      </c>
      <c r="H96" s="1">
        <f t="shared" si="10"/>
        <v>384.1600000000001</v>
      </c>
      <c r="I96" s="1">
        <f t="shared" si="11"/>
        <v>7529.536000000002</v>
      </c>
      <c r="J96" s="1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1">
        <v>12</v>
      </c>
      <c r="B97" s="1">
        <v>2</v>
      </c>
      <c r="C97" s="1">
        <v>19.5</v>
      </c>
      <c r="D97" s="1">
        <f t="shared" si="6"/>
        <v>18.923524999999998</v>
      </c>
      <c r="E97" s="1">
        <f t="shared" si="7"/>
        <v>0.029849625000000005</v>
      </c>
      <c r="F97" s="14">
        <f t="shared" si="8"/>
        <v>0.2837334991722134</v>
      </c>
      <c r="G97" s="1">
        <f t="shared" si="9"/>
        <v>0.564860124928125</v>
      </c>
      <c r="H97" s="1">
        <f t="shared" si="10"/>
        <v>380.25</v>
      </c>
      <c r="I97" s="1">
        <f t="shared" si="11"/>
        <v>7414.875</v>
      </c>
      <c r="J97" s="1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1">
        <v>285</v>
      </c>
      <c r="B98" s="1">
        <v>2</v>
      </c>
      <c r="C98" s="1">
        <v>19.5</v>
      </c>
      <c r="D98" s="1">
        <f t="shared" si="6"/>
        <v>18.923524999999998</v>
      </c>
      <c r="E98" s="1">
        <f t="shared" si="7"/>
        <v>0.029849625000000005</v>
      </c>
      <c r="F98" s="14">
        <f t="shared" si="8"/>
        <v>0.2837334991722134</v>
      </c>
      <c r="G98" s="1">
        <f t="shared" si="9"/>
        <v>0.564860124928125</v>
      </c>
      <c r="H98" s="1">
        <f t="shared" si="10"/>
        <v>380.25</v>
      </c>
      <c r="I98" s="1">
        <f t="shared" si="11"/>
        <v>7414.875</v>
      </c>
      <c r="J98" s="1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1">
        <v>274</v>
      </c>
      <c r="B99" s="1">
        <v>2</v>
      </c>
      <c r="C99" s="1">
        <v>19.4</v>
      </c>
      <c r="D99" s="1">
        <f t="shared" si="6"/>
        <v>18.858843999999994</v>
      </c>
      <c r="E99" s="1">
        <f t="shared" si="7"/>
        <v>0.029544259999999996</v>
      </c>
      <c r="F99" s="14">
        <f t="shared" si="8"/>
        <v>0.2800642290954444</v>
      </c>
      <c r="G99" s="1">
        <f t="shared" si="9"/>
        <v>0.5571705904354397</v>
      </c>
      <c r="H99" s="1">
        <f t="shared" si="10"/>
        <v>376.35999999999996</v>
      </c>
      <c r="I99" s="1">
        <f t="shared" si="11"/>
        <v>7301.383999999998</v>
      </c>
      <c r="J99" s="1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1">
        <v>75</v>
      </c>
      <c r="B100" s="1">
        <v>2</v>
      </c>
      <c r="C100" s="1">
        <v>19.3</v>
      </c>
      <c r="D100" s="1">
        <f t="shared" si="6"/>
        <v>18.793720999999998</v>
      </c>
      <c r="E100" s="1">
        <f t="shared" si="7"/>
        <v>0.029240465</v>
      </c>
      <c r="F100" s="14">
        <f t="shared" si="8"/>
        <v>0.27641727240315395</v>
      </c>
      <c r="G100" s="1">
        <f t="shared" si="9"/>
        <v>0.549537141120265</v>
      </c>
      <c r="H100" s="1">
        <f t="shared" si="10"/>
        <v>372.49</v>
      </c>
      <c r="I100" s="1">
        <f t="shared" si="11"/>
        <v>7189.057000000001</v>
      </c>
      <c r="J100" s="1"/>
      <c r="L100" s="20"/>
      <c r="M100" s="20"/>
      <c r="N100" s="20"/>
      <c r="O100" s="20"/>
      <c r="P100" s="20"/>
      <c r="Q100" s="20"/>
      <c r="R100" s="20"/>
      <c r="S100" s="20"/>
    </row>
    <row r="101" spans="1:19" ht="12.75">
      <c r="A101" s="1">
        <v>205</v>
      </c>
      <c r="B101" s="1">
        <v>2</v>
      </c>
      <c r="C101" s="1">
        <v>19.3</v>
      </c>
      <c r="D101" s="1">
        <f t="shared" si="6"/>
        <v>18.793720999999998</v>
      </c>
      <c r="E101" s="1">
        <f t="shared" si="7"/>
        <v>0.029240465</v>
      </c>
      <c r="F101" s="14">
        <f t="shared" si="8"/>
        <v>0.27641727240315395</v>
      </c>
      <c r="G101" s="1">
        <f t="shared" si="9"/>
        <v>0.549537141120265</v>
      </c>
      <c r="H101" s="1">
        <f t="shared" si="10"/>
        <v>372.49</v>
      </c>
      <c r="I101" s="1">
        <f t="shared" si="11"/>
        <v>7189.057000000001</v>
      </c>
      <c r="J101" s="1"/>
      <c r="L101" s="20"/>
      <c r="M101" s="20"/>
      <c r="N101" s="20"/>
      <c r="O101" s="20"/>
      <c r="P101" s="20"/>
      <c r="Q101" s="20"/>
      <c r="R101" s="20"/>
      <c r="S101" s="20"/>
    </row>
    <row r="102" spans="1:19" ht="12.75">
      <c r="A102" s="1">
        <v>65</v>
      </c>
      <c r="B102" s="1">
        <v>2</v>
      </c>
      <c r="C102" s="1">
        <v>19.2</v>
      </c>
      <c r="D102" s="1">
        <f t="shared" si="6"/>
        <v>18.728156</v>
      </c>
      <c r="E102" s="1">
        <f t="shared" si="7"/>
        <v>0.02893824</v>
      </c>
      <c r="F102" s="14">
        <f t="shared" si="8"/>
        <v>0.27279276239805883</v>
      </c>
      <c r="G102" s="1">
        <f t="shared" si="9"/>
        <v>0.5419598730854399</v>
      </c>
      <c r="H102" s="1">
        <f t="shared" si="10"/>
        <v>368.64</v>
      </c>
      <c r="I102" s="1">
        <f t="shared" si="11"/>
        <v>7077.888</v>
      </c>
      <c r="J102" s="1"/>
      <c r="L102" s="20"/>
      <c r="M102" s="20"/>
      <c r="N102" s="20"/>
      <c r="O102" s="20"/>
      <c r="P102" s="20"/>
      <c r="Q102" s="20"/>
      <c r="R102" s="20"/>
      <c r="S102" s="20"/>
    </row>
    <row r="103" spans="1:19" ht="12.75">
      <c r="A103" s="1">
        <v>253</v>
      </c>
      <c r="B103" s="1">
        <v>2</v>
      </c>
      <c r="C103" s="1">
        <v>19.2</v>
      </c>
      <c r="D103" s="1">
        <f t="shared" si="6"/>
        <v>18.728156</v>
      </c>
      <c r="E103" s="1">
        <f t="shared" si="7"/>
        <v>0.02893824</v>
      </c>
      <c r="F103" s="14">
        <f t="shared" si="8"/>
        <v>0.27279276239805883</v>
      </c>
      <c r="G103" s="1">
        <f t="shared" si="9"/>
        <v>0.5419598730854399</v>
      </c>
      <c r="H103" s="1">
        <f t="shared" si="10"/>
        <v>368.64</v>
      </c>
      <c r="I103" s="1">
        <f t="shared" si="11"/>
        <v>7077.888</v>
      </c>
      <c r="J103" s="1"/>
      <c r="L103" s="20"/>
      <c r="M103" s="20"/>
      <c r="N103" s="20"/>
      <c r="O103" s="20"/>
      <c r="P103" s="20"/>
      <c r="Q103" s="20"/>
      <c r="R103" s="20"/>
      <c r="S103" s="20"/>
    </row>
    <row r="104" spans="1:19" ht="12.75">
      <c r="A104" s="1">
        <v>366</v>
      </c>
      <c r="B104" s="1">
        <v>2</v>
      </c>
      <c r="C104" s="1">
        <v>19.2</v>
      </c>
      <c r="D104" s="1">
        <f t="shared" si="6"/>
        <v>18.728156</v>
      </c>
      <c r="E104" s="1">
        <f t="shared" si="7"/>
        <v>0.02893824</v>
      </c>
      <c r="F104" s="14">
        <f t="shared" si="8"/>
        <v>0.27279276239805883</v>
      </c>
      <c r="G104" s="1">
        <f t="shared" si="9"/>
        <v>0.5419598730854399</v>
      </c>
      <c r="H104" s="1">
        <f t="shared" si="10"/>
        <v>368.64</v>
      </c>
      <c r="I104" s="1">
        <f t="shared" si="11"/>
        <v>7077.888</v>
      </c>
      <c r="J104" s="1"/>
      <c r="L104" s="20"/>
      <c r="M104" s="20"/>
      <c r="N104" s="20"/>
      <c r="O104" s="20"/>
      <c r="P104" s="20"/>
      <c r="Q104" s="20"/>
      <c r="R104" s="20"/>
      <c r="S104" s="20"/>
    </row>
    <row r="105" spans="1:19" ht="12.75">
      <c r="A105" s="1">
        <v>370</v>
      </c>
      <c r="B105" s="1">
        <v>2</v>
      </c>
      <c r="C105" s="1">
        <v>19.2</v>
      </c>
      <c r="D105" s="1">
        <f t="shared" si="6"/>
        <v>18.728156</v>
      </c>
      <c r="E105" s="1">
        <f t="shared" si="7"/>
        <v>0.02893824</v>
      </c>
      <c r="F105" s="14">
        <f t="shared" si="8"/>
        <v>0.27279276239805883</v>
      </c>
      <c r="G105" s="1">
        <f t="shared" si="9"/>
        <v>0.5419598730854399</v>
      </c>
      <c r="H105" s="1">
        <f t="shared" si="10"/>
        <v>368.64</v>
      </c>
      <c r="I105" s="1">
        <f t="shared" si="11"/>
        <v>7077.888</v>
      </c>
      <c r="J105" s="1"/>
      <c r="L105" s="20"/>
      <c r="M105" s="20"/>
      <c r="N105" s="20"/>
      <c r="O105" s="20"/>
      <c r="P105" s="20"/>
      <c r="Q105" s="20"/>
      <c r="R105" s="20"/>
      <c r="S105" s="20"/>
    </row>
    <row r="106" spans="1:19" ht="12.75">
      <c r="A106" s="1">
        <v>262</v>
      </c>
      <c r="B106" s="1">
        <v>2</v>
      </c>
      <c r="C106" s="1">
        <v>19.1</v>
      </c>
      <c r="D106" s="1">
        <f t="shared" si="6"/>
        <v>18.662149</v>
      </c>
      <c r="E106" s="1">
        <f t="shared" si="7"/>
        <v>0.028637585000000007</v>
      </c>
      <c r="F106" s="14">
        <f t="shared" si="8"/>
        <v>0.26919083010653855</v>
      </c>
      <c r="G106" s="1">
        <f t="shared" si="9"/>
        <v>0.5344388782701651</v>
      </c>
      <c r="H106" s="1">
        <f t="shared" si="10"/>
        <v>364.81000000000006</v>
      </c>
      <c r="I106" s="1">
        <f t="shared" si="11"/>
        <v>6967.871000000002</v>
      </c>
      <c r="J106" s="1"/>
      <c r="L106" s="20"/>
      <c r="M106" s="20"/>
      <c r="N106" s="20"/>
      <c r="O106" s="20"/>
      <c r="P106" s="20"/>
      <c r="Q106" s="20"/>
      <c r="R106" s="20"/>
      <c r="S106" s="20"/>
    </row>
    <row r="107" spans="1:19" ht="12.75">
      <c r="A107" s="1">
        <v>281</v>
      </c>
      <c r="B107" s="1">
        <v>2</v>
      </c>
      <c r="C107" s="1">
        <v>19</v>
      </c>
      <c r="D107" s="1">
        <f t="shared" si="6"/>
        <v>18.595699999999997</v>
      </c>
      <c r="E107" s="1">
        <f t="shared" si="7"/>
        <v>0.0283385</v>
      </c>
      <c r="F107" s="14">
        <f t="shared" si="8"/>
        <v>0.26561160426756114</v>
      </c>
      <c r="G107" s="1">
        <f t="shared" si="9"/>
        <v>0.5269742444499999</v>
      </c>
      <c r="H107" s="1">
        <f t="shared" si="10"/>
        <v>361</v>
      </c>
      <c r="I107" s="1">
        <f t="shared" si="11"/>
        <v>6859</v>
      </c>
      <c r="J107" s="1"/>
      <c r="L107" s="20"/>
      <c r="M107" s="20"/>
      <c r="N107" s="20"/>
      <c r="O107" s="20"/>
      <c r="P107" s="20"/>
      <c r="Q107" s="20"/>
      <c r="R107" s="20"/>
      <c r="S107" s="20"/>
    </row>
    <row r="108" spans="1:19" ht="12.75">
      <c r="A108" s="1">
        <v>111</v>
      </c>
      <c r="B108" s="1">
        <v>2</v>
      </c>
      <c r="C108" s="1">
        <v>18.9</v>
      </c>
      <c r="D108" s="1">
        <f t="shared" si="6"/>
        <v>18.528808999999995</v>
      </c>
      <c r="E108" s="1">
        <f t="shared" si="7"/>
        <v>0.028040984999999994</v>
      </c>
      <c r="F108" s="14">
        <f t="shared" si="8"/>
        <v>0.2620552113216433</v>
      </c>
      <c r="G108" s="1">
        <f t="shared" si="9"/>
        <v>0.5195660552368647</v>
      </c>
      <c r="H108" s="1">
        <f t="shared" si="10"/>
        <v>357.2099999999999</v>
      </c>
      <c r="I108" s="1">
        <f t="shared" si="11"/>
        <v>6751.268999999998</v>
      </c>
      <c r="J108" s="1"/>
      <c r="L108" s="20"/>
      <c r="M108" s="20"/>
      <c r="N108" s="20"/>
      <c r="O108" s="20"/>
      <c r="P108" s="20"/>
      <c r="Q108" s="20"/>
      <c r="R108" s="20"/>
      <c r="S108" s="20"/>
    </row>
    <row r="109" spans="1:19" ht="12.75">
      <c r="A109" s="1">
        <v>250</v>
      </c>
      <c r="B109" s="1">
        <v>2</v>
      </c>
      <c r="C109" s="1">
        <v>18.9</v>
      </c>
      <c r="D109" s="1">
        <f t="shared" si="6"/>
        <v>18.528808999999995</v>
      </c>
      <c r="E109" s="1">
        <f t="shared" si="7"/>
        <v>0.028040984999999994</v>
      </c>
      <c r="F109" s="14">
        <f t="shared" si="8"/>
        <v>0.2620552113216433</v>
      </c>
      <c r="G109" s="1">
        <f t="shared" si="9"/>
        <v>0.5195660552368647</v>
      </c>
      <c r="H109" s="1">
        <f t="shared" si="10"/>
        <v>357.2099999999999</v>
      </c>
      <c r="I109" s="1">
        <f t="shared" si="11"/>
        <v>6751.268999999998</v>
      </c>
      <c r="J109" s="1"/>
      <c r="L109" s="20"/>
      <c r="M109" s="20"/>
      <c r="N109" s="20"/>
      <c r="O109" s="20"/>
      <c r="P109" s="20"/>
      <c r="Q109" s="20"/>
      <c r="R109" s="20"/>
      <c r="S109" s="20"/>
    </row>
    <row r="110" spans="1:19" ht="12.75">
      <c r="A110" s="1">
        <v>257</v>
      </c>
      <c r="B110" s="1">
        <v>2</v>
      </c>
      <c r="C110" s="1">
        <v>18.9</v>
      </c>
      <c r="D110" s="1">
        <f t="shared" si="6"/>
        <v>18.528808999999995</v>
      </c>
      <c r="E110" s="1">
        <f t="shared" si="7"/>
        <v>0.028040984999999994</v>
      </c>
      <c r="F110" s="14">
        <f t="shared" si="8"/>
        <v>0.2620552113216433</v>
      </c>
      <c r="G110" s="1">
        <f t="shared" si="9"/>
        <v>0.5195660552368647</v>
      </c>
      <c r="H110" s="1">
        <f t="shared" si="10"/>
        <v>357.2099999999999</v>
      </c>
      <c r="I110" s="1">
        <f t="shared" si="11"/>
        <v>6751.268999999998</v>
      </c>
      <c r="J110" s="1"/>
      <c r="L110" s="20"/>
      <c r="M110" s="20"/>
      <c r="N110" s="20"/>
      <c r="O110" s="20"/>
      <c r="P110" s="20"/>
      <c r="Q110" s="20"/>
      <c r="R110" s="20"/>
      <c r="S110" s="20"/>
    </row>
    <row r="111" spans="1:19" ht="12.75">
      <c r="A111" s="1">
        <v>345</v>
      </c>
      <c r="B111" s="1">
        <v>2</v>
      </c>
      <c r="C111" s="1">
        <v>18.8</v>
      </c>
      <c r="D111" s="1">
        <f t="shared" si="6"/>
        <v>18.461475999999998</v>
      </c>
      <c r="E111" s="1">
        <f t="shared" si="7"/>
        <v>0.027745040000000006</v>
      </c>
      <c r="F111" s="14">
        <f t="shared" si="8"/>
        <v>0.25852177539985827</v>
      </c>
      <c r="G111" s="1">
        <f t="shared" si="9"/>
        <v>0.51221439007904</v>
      </c>
      <c r="H111" s="1">
        <f t="shared" si="10"/>
        <v>353.44000000000005</v>
      </c>
      <c r="I111" s="1">
        <f t="shared" si="11"/>
        <v>6644.672000000001</v>
      </c>
      <c r="J111" s="1"/>
      <c r="L111" s="20"/>
      <c r="M111" s="20"/>
      <c r="N111" s="20"/>
      <c r="O111" s="20"/>
      <c r="P111" s="20"/>
      <c r="Q111" s="20"/>
      <c r="R111" s="20"/>
      <c r="S111" s="20"/>
    </row>
    <row r="112" spans="1:19" ht="12.75">
      <c r="A112" s="1">
        <v>286</v>
      </c>
      <c r="B112" s="1">
        <v>2</v>
      </c>
      <c r="C112" s="1">
        <v>18.8</v>
      </c>
      <c r="D112" s="1">
        <f t="shared" si="6"/>
        <v>18.461475999999998</v>
      </c>
      <c r="E112" s="1">
        <f t="shared" si="7"/>
        <v>0.027745040000000006</v>
      </c>
      <c r="F112" s="14">
        <f t="shared" si="8"/>
        <v>0.25852177539985827</v>
      </c>
      <c r="G112" s="1">
        <f t="shared" si="9"/>
        <v>0.51221439007904</v>
      </c>
      <c r="H112" s="1">
        <f t="shared" si="10"/>
        <v>353.44000000000005</v>
      </c>
      <c r="I112" s="1">
        <f t="shared" si="11"/>
        <v>6644.672000000001</v>
      </c>
      <c r="J112" s="1"/>
      <c r="L112" s="20"/>
      <c r="M112" s="20"/>
      <c r="N112" s="20"/>
      <c r="O112" s="20"/>
      <c r="P112" s="20"/>
      <c r="Q112" s="20"/>
      <c r="R112" s="20"/>
      <c r="S112" s="20"/>
    </row>
    <row r="113" spans="1:19" ht="12.75">
      <c r="A113" s="1">
        <v>333</v>
      </c>
      <c r="B113" s="1">
        <v>2</v>
      </c>
      <c r="C113" s="1">
        <v>18.8</v>
      </c>
      <c r="D113" s="1">
        <f t="shared" si="6"/>
        <v>18.461475999999998</v>
      </c>
      <c r="E113" s="1">
        <f t="shared" si="7"/>
        <v>0.027745040000000006</v>
      </c>
      <c r="F113" s="14">
        <f t="shared" si="8"/>
        <v>0.25852177539985827</v>
      </c>
      <c r="G113" s="1">
        <f t="shared" si="9"/>
        <v>0.51221439007904</v>
      </c>
      <c r="H113" s="1">
        <f t="shared" si="10"/>
        <v>353.44000000000005</v>
      </c>
      <c r="I113" s="1">
        <f t="shared" si="11"/>
        <v>6644.672000000001</v>
      </c>
      <c r="J113" s="1"/>
      <c r="L113" s="20"/>
      <c r="M113" s="20"/>
      <c r="N113" s="20"/>
      <c r="O113" s="20"/>
      <c r="P113" s="20"/>
      <c r="Q113" s="20"/>
      <c r="R113" s="20"/>
      <c r="S113" s="20"/>
    </row>
    <row r="114" spans="1:19" ht="12.75">
      <c r="A114" s="1">
        <v>73</v>
      </c>
      <c r="B114" s="1">
        <v>2</v>
      </c>
      <c r="C114" s="1">
        <v>18.6</v>
      </c>
      <c r="D114" s="1">
        <f t="shared" si="6"/>
        <v>18.325484</v>
      </c>
      <c r="E114" s="1">
        <f t="shared" si="7"/>
        <v>0.027157860000000006</v>
      </c>
      <c r="F114" s="14">
        <f t="shared" si="8"/>
        <v>0.2515242595400651</v>
      </c>
      <c r="G114" s="1">
        <f t="shared" si="9"/>
        <v>0.4976809289042401</v>
      </c>
      <c r="H114" s="1">
        <f t="shared" si="10"/>
        <v>345.96000000000004</v>
      </c>
      <c r="I114" s="1">
        <f t="shared" si="11"/>
        <v>6434.856000000002</v>
      </c>
      <c r="J114" s="1"/>
      <c r="L114" s="20"/>
      <c r="M114" s="20"/>
      <c r="N114" s="20"/>
      <c r="O114" s="20"/>
      <c r="P114" s="20"/>
      <c r="Q114" s="20"/>
      <c r="R114" s="20"/>
      <c r="S114" s="20"/>
    </row>
    <row r="115" spans="1:19" ht="12.75">
      <c r="A115" s="1">
        <v>349</v>
      </c>
      <c r="B115" s="1">
        <v>2</v>
      </c>
      <c r="C115" s="1">
        <v>18.6</v>
      </c>
      <c r="D115" s="1">
        <f t="shared" si="6"/>
        <v>18.325484</v>
      </c>
      <c r="E115" s="1">
        <f t="shared" si="7"/>
        <v>0.027157860000000006</v>
      </c>
      <c r="F115" s="14">
        <f t="shared" si="8"/>
        <v>0.2515242595400651</v>
      </c>
      <c r="G115" s="1">
        <f t="shared" si="9"/>
        <v>0.4976809289042401</v>
      </c>
      <c r="H115" s="1">
        <f t="shared" si="10"/>
        <v>345.96000000000004</v>
      </c>
      <c r="I115" s="1">
        <f t="shared" si="11"/>
        <v>6434.856000000002</v>
      </c>
      <c r="J115" s="1"/>
      <c r="L115" s="20"/>
      <c r="M115" s="20"/>
      <c r="N115" s="20"/>
      <c r="O115" s="20"/>
      <c r="P115" s="20"/>
      <c r="Q115" s="20"/>
      <c r="R115" s="20"/>
      <c r="S115" s="20"/>
    </row>
    <row r="116" spans="1:19" ht="12.75">
      <c r="A116" s="1">
        <v>54</v>
      </c>
      <c r="B116" s="1">
        <v>2</v>
      </c>
      <c r="C116" s="1">
        <v>18.5</v>
      </c>
      <c r="D116" s="1">
        <f t="shared" si="6"/>
        <v>18.256824999999996</v>
      </c>
      <c r="E116" s="1">
        <f t="shared" si="7"/>
        <v>0.026866624999999998</v>
      </c>
      <c r="F116" s="14">
        <f t="shared" si="8"/>
        <v>0.24806041621860206</v>
      </c>
      <c r="G116" s="1">
        <f t="shared" si="9"/>
        <v>0.49049927096562485</v>
      </c>
      <c r="H116" s="1">
        <f t="shared" si="10"/>
        <v>342.25</v>
      </c>
      <c r="I116" s="1">
        <f t="shared" si="11"/>
        <v>6331.625</v>
      </c>
      <c r="J116" s="1"/>
      <c r="L116" s="20"/>
      <c r="M116" s="20"/>
      <c r="N116" s="20"/>
      <c r="O116" s="20"/>
      <c r="P116" s="20"/>
      <c r="Q116" s="20"/>
      <c r="R116" s="20"/>
      <c r="S116" s="20"/>
    </row>
    <row r="117" spans="1:19" ht="12.75">
      <c r="A117" s="1">
        <v>130</v>
      </c>
      <c r="B117" s="1">
        <v>2</v>
      </c>
      <c r="C117" s="1">
        <v>18.5</v>
      </c>
      <c r="D117" s="1">
        <f t="shared" si="6"/>
        <v>18.256824999999996</v>
      </c>
      <c r="E117" s="1">
        <f t="shared" si="7"/>
        <v>0.026866624999999998</v>
      </c>
      <c r="F117" s="14">
        <f t="shared" si="8"/>
        <v>0.24806041621860206</v>
      </c>
      <c r="G117" s="1">
        <f t="shared" si="9"/>
        <v>0.49049927096562485</v>
      </c>
      <c r="H117" s="1">
        <f t="shared" si="10"/>
        <v>342.25</v>
      </c>
      <c r="I117" s="1">
        <f t="shared" si="11"/>
        <v>6331.625</v>
      </c>
      <c r="J117" s="1"/>
      <c r="L117" s="20"/>
      <c r="M117" s="20"/>
      <c r="N117" s="20"/>
      <c r="O117" s="20"/>
      <c r="P117" s="20"/>
      <c r="Q117" s="20"/>
      <c r="R117" s="20"/>
      <c r="S117" s="20"/>
    </row>
    <row r="118" spans="1:19" ht="12.75">
      <c r="A118" s="1">
        <v>33</v>
      </c>
      <c r="B118" s="1">
        <v>2</v>
      </c>
      <c r="C118" s="1">
        <v>18.4</v>
      </c>
      <c r="D118" s="1">
        <f t="shared" si="6"/>
        <v>18.187723999999996</v>
      </c>
      <c r="E118" s="1">
        <f t="shared" si="7"/>
        <v>0.026576959999999997</v>
      </c>
      <c r="F118" s="14">
        <f t="shared" si="8"/>
        <v>0.2446200031326686</v>
      </c>
      <c r="G118" s="1">
        <f t="shared" si="9"/>
        <v>0.48337441323903985</v>
      </c>
      <c r="H118" s="1">
        <f t="shared" si="10"/>
        <v>338.55999999999995</v>
      </c>
      <c r="I118" s="1">
        <f t="shared" si="11"/>
        <v>6229.503999999998</v>
      </c>
      <c r="J118" s="1"/>
      <c r="L118" s="20"/>
      <c r="M118" s="20"/>
      <c r="N118" s="20"/>
      <c r="O118" s="20"/>
      <c r="P118" s="20"/>
      <c r="Q118" s="20"/>
      <c r="R118" s="20"/>
      <c r="S118" s="20"/>
    </row>
    <row r="119" spans="1:19" ht="12.75">
      <c r="A119" s="1">
        <v>331</v>
      </c>
      <c r="B119" s="1">
        <v>2</v>
      </c>
      <c r="C119" s="1">
        <v>18.4</v>
      </c>
      <c r="D119" s="1">
        <f t="shared" si="6"/>
        <v>18.187723999999996</v>
      </c>
      <c r="E119" s="1">
        <f t="shared" si="7"/>
        <v>0.026576959999999997</v>
      </c>
      <c r="F119" s="14">
        <f t="shared" si="8"/>
        <v>0.2446200031326686</v>
      </c>
      <c r="G119" s="1">
        <f t="shared" si="9"/>
        <v>0.48337441323903985</v>
      </c>
      <c r="H119" s="1">
        <f t="shared" si="10"/>
        <v>338.55999999999995</v>
      </c>
      <c r="I119" s="1">
        <f t="shared" si="11"/>
        <v>6229.503999999998</v>
      </c>
      <c r="J119" s="1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1">
        <v>78</v>
      </c>
      <c r="B120" s="1">
        <v>2</v>
      </c>
      <c r="C120" s="1">
        <v>18.2</v>
      </c>
      <c r="D120" s="1">
        <f t="shared" si="6"/>
        <v>18.048195999999997</v>
      </c>
      <c r="E120" s="1">
        <f t="shared" si="7"/>
        <v>0.02600234</v>
      </c>
      <c r="F120" s="14">
        <f t="shared" si="8"/>
        <v>0.23780991497444146</v>
      </c>
      <c r="G120" s="1">
        <f t="shared" si="9"/>
        <v>0.4692953287786399</v>
      </c>
      <c r="H120" s="1">
        <f t="shared" si="10"/>
        <v>331.23999999999995</v>
      </c>
      <c r="I120" s="1">
        <f t="shared" si="11"/>
        <v>6028.567999999999</v>
      </c>
      <c r="J120" s="1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1">
        <v>31</v>
      </c>
      <c r="B121" s="1">
        <v>2</v>
      </c>
      <c r="C121" s="1">
        <v>18.1</v>
      </c>
      <c r="D121" s="1">
        <f t="shared" si="6"/>
        <v>17.977768999999995</v>
      </c>
      <c r="E121" s="1">
        <f t="shared" si="7"/>
        <v>0.025717385000000006</v>
      </c>
      <c r="F121" s="14">
        <f t="shared" si="8"/>
        <v>0.2344404576086889</v>
      </c>
      <c r="G121" s="1">
        <f t="shared" si="9"/>
        <v>0.462341206814065</v>
      </c>
      <c r="H121" s="1">
        <f t="shared" si="10"/>
        <v>327.61000000000007</v>
      </c>
      <c r="I121" s="1">
        <f t="shared" si="11"/>
        <v>5929.741000000002</v>
      </c>
      <c r="J121" s="1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1">
        <v>346</v>
      </c>
      <c r="B122" s="1">
        <v>2</v>
      </c>
      <c r="C122" s="1">
        <v>18</v>
      </c>
      <c r="D122" s="1">
        <f t="shared" si="6"/>
        <v>17.906899999999997</v>
      </c>
      <c r="E122" s="1">
        <f t="shared" si="7"/>
        <v>0.025434000000000002</v>
      </c>
      <c r="F122" s="14">
        <f t="shared" si="8"/>
        <v>0.23109486587021544</v>
      </c>
      <c r="G122" s="1">
        <f t="shared" si="9"/>
        <v>0.45544409459999996</v>
      </c>
      <c r="H122" s="1">
        <f t="shared" si="10"/>
        <v>324</v>
      </c>
      <c r="I122" s="1">
        <f t="shared" si="11"/>
        <v>5832</v>
      </c>
      <c r="J122" s="1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1">
        <v>102</v>
      </c>
      <c r="B123" s="1">
        <v>2</v>
      </c>
      <c r="C123" s="1">
        <v>18</v>
      </c>
      <c r="D123" s="1">
        <f t="shared" si="6"/>
        <v>17.906899999999997</v>
      </c>
      <c r="E123" s="1">
        <f t="shared" si="7"/>
        <v>0.025434000000000002</v>
      </c>
      <c r="F123" s="14">
        <f t="shared" si="8"/>
        <v>0.23109486587021544</v>
      </c>
      <c r="G123" s="1">
        <f t="shared" si="9"/>
        <v>0.45544409459999996</v>
      </c>
      <c r="H123" s="1">
        <f t="shared" si="10"/>
        <v>324</v>
      </c>
      <c r="I123" s="1">
        <f t="shared" si="11"/>
        <v>5832</v>
      </c>
      <c r="J123" s="1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1">
        <v>317</v>
      </c>
      <c r="B124" s="1">
        <v>2</v>
      </c>
      <c r="C124" s="1">
        <v>18</v>
      </c>
      <c r="D124" s="1">
        <f t="shared" si="6"/>
        <v>17.906899999999997</v>
      </c>
      <c r="E124" s="1">
        <f t="shared" si="7"/>
        <v>0.025434000000000002</v>
      </c>
      <c r="F124" s="14">
        <f t="shared" si="8"/>
        <v>0.23109486587021544</v>
      </c>
      <c r="G124" s="1">
        <f t="shared" si="9"/>
        <v>0.45544409459999996</v>
      </c>
      <c r="H124" s="1">
        <f t="shared" si="10"/>
        <v>324</v>
      </c>
      <c r="I124" s="1">
        <f t="shared" si="11"/>
        <v>5832</v>
      </c>
      <c r="J124" s="1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1">
        <v>339</v>
      </c>
      <c r="B125" s="1">
        <v>2</v>
      </c>
      <c r="C125" s="1">
        <v>18</v>
      </c>
      <c r="D125" s="1">
        <f t="shared" si="6"/>
        <v>17.906899999999997</v>
      </c>
      <c r="E125" s="1">
        <f t="shared" si="7"/>
        <v>0.025434000000000002</v>
      </c>
      <c r="F125" s="14">
        <f t="shared" si="8"/>
        <v>0.23109486587021544</v>
      </c>
      <c r="G125" s="1">
        <f t="shared" si="9"/>
        <v>0.45544409459999996</v>
      </c>
      <c r="H125" s="1">
        <f t="shared" si="10"/>
        <v>324</v>
      </c>
      <c r="I125" s="1">
        <f t="shared" si="11"/>
        <v>5832</v>
      </c>
      <c r="J125" s="1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1">
        <v>4</v>
      </c>
      <c r="B126" s="1">
        <v>2</v>
      </c>
      <c r="C126" s="1">
        <v>17.9</v>
      </c>
      <c r="D126" s="1">
        <f t="shared" si="6"/>
        <v>17.835589</v>
      </c>
      <c r="E126" s="1">
        <f t="shared" si="7"/>
        <v>0.025152184999999997</v>
      </c>
      <c r="F126" s="14">
        <f t="shared" si="8"/>
        <v>0.22777324261739548</v>
      </c>
      <c r="G126" s="1">
        <f t="shared" si="9"/>
        <v>0.4486040341119649</v>
      </c>
      <c r="H126" s="1">
        <f t="shared" si="10"/>
        <v>320.40999999999997</v>
      </c>
      <c r="I126" s="1">
        <f t="shared" si="11"/>
        <v>5735.338999999999</v>
      </c>
      <c r="J126" s="1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1">
        <v>110</v>
      </c>
      <c r="B127" s="1">
        <v>2</v>
      </c>
      <c r="C127" s="1">
        <v>17.9</v>
      </c>
      <c r="D127" s="1">
        <f t="shared" si="6"/>
        <v>17.835589</v>
      </c>
      <c r="E127" s="1">
        <f t="shared" si="7"/>
        <v>0.025152184999999997</v>
      </c>
      <c r="F127" s="14">
        <f t="shared" si="8"/>
        <v>0.22777324261739548</v>
      </c>
      <c r="G127" s="1">
        <f t="shared" si="9"/>
        <v>0.4486040341119649</v>
      </c>
      <c r="H127" s="1">
        <f t="shared" si="10"/>
        <v>320.40999999999997</v>
      </c>
      <c r="I127" s="1">
        <f t="shared" si="11"/>
        <v>5735.338999999999</v>
      </c>
      <c r="J127" s="1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1">
        <v>172</v>
      </c>
      <c r="B128" s="1">
        <v>2</v>
      </c>
      <c r="C128" s="1">
        <v>17.9</v>
      </c>
      <c r="D128" s="1">
        <f t="shared" si="6"/>
        <v>17.835589</v>
      </c>
      <c r="E128" s="1">
        <f t="shared" si="7"/>
        <v>0.025152184999999997</v>
      </c>
      <c r="F128" s="14">
        <f t="shared" si="8"/>
        <v>0.22777324261739548</v>
      </c>
      <c r="G128" s="1">
        <f t="shared" si="9"/>
        <v>0.4486040341119649</v>
      </c>
      <c r="H128" s="1">
        <f t="shared" si="10"/>
        <v>320.40999999999997</v>
      </c>
      <c r="I128" s="1">
        <f t="shared" si="11"/>
        <v>5735.338999999999</v>
      </c>
      <c r="J128" s="1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1">
        <v>2</v>
      </c>
      <c r="B129" s="1">
        <v>2</v>
      </c>
      <c r="C129" s="1">
        <v>17.8</v>
      </c>
      <c r="D129" s="1">
        <f t="shared" si="6"/>
        <v>17.763835999999998</v>
      </c>
      <c r="E129" s="1">
        <f t="shared" si="7"/>
        <v>0.024871940000000002</v>
      </c>
      <c r="F129" s="14">
        <f t="shared" si="8"/>
        <v>0.2244756882916166</v>
      </c>
      <c r="G129" s="1">
        <f t="shared" si="9"/>
        <v>0.44182106316184</v>
      </c>
      <c r="H129" s="1">
        <f t="shared" si="10"/>
        <v>316.84000000000003</v>
      </c>
      <c r="I129" s="1">
        <f t="shared" si="11"/>
        <v>5639.752</v>
      </c>
      <c r="J129" s="1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1">
        <v>28</v>
      </c>
      <c r="B130" s="1">
        <v>2</v>
      </c>
      <c r="C130" s="1">
        <v>17.8</v>
      </c>
      <c r="D130" s="1">
        <f aca="true" t="shared" si="12" ref="D130:D193">-0.0221*C130^2+1.5065*C130-2.0497</f>
        <v>17.763835999999998</v>
      </c>
      <c r="E130" s="1">
        <f aca="true" t="shared" si="13" ref="E130:E193">3.14/4*(C130)^2/10000</f>
        <v>0.024871940000000002</v>
      </c>
      <c r="F130" s="14">
        <f aca="true" t="shared" si="14" ref="F130:F193">(0.022927*C130^1.91505*(0.99146^C130)*(D130^2.82541)*(D130-1.3)^-1.53547)/1000</f>
        <v>0.2244756882916166</v>
      </c>
      <c r="G130" s="1">
        <f aca="true" t="shared" si="15" ref="G130:G193">E130*D130</f>
        <v>0.44182106316184</v>
      </c>
      <c r="H130" s="1">
        <f aca="true" t="shared" si="16" ref="H130:H193">C130^2</f>
        <v>316.84000000000003</v>
      </c>
      <c r="I130" s="1">
        <f aca="true" t="shared" si="17" ref="I130:I193">C130^3</f>
        <v>5639.752</v>
      </c>
      <c r="J130" s="1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1">
        <v>42</v>
      </c>
      <c r="B131" s="1">
        <v>2</v>
      </c>
      <c r="C131" s="1">
        <v>17.6</v>
      </c>
      <c r="D131" s="1">
        <f t="shared" si="12"/>
        <v>17.619004</v>
      </c>
      <c r="E131" s="1">
        <f t="shared" si="13"/>
        <v>0.024316160000000003</v>
      </c>
      <c r="F131" s="14">
        <f t="shared" si="14"/>
        <v>0.21795317603887404</v>
      </c>
      <c r="G131" s="1">
        <f t="shared" si="15"/>
        <v>0.42842652030464007</v>
      </c>
      <c r="H131" s="1">
        <f t="shared" si="16"/>
        <v>309.76000000000005</v>
      </c>
      <c r="I131" s="1">
        <f t="shared" si="17"/>
        <v>5451.776000000002</v>
      </c>
      <c r="J131" s="1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1">
        <v>76</v>
      </c>
      <c r="B132" s="1">
        <v>2</v>
      </c>
      <c r="C132" s="1">
        <v>17.4</v>
      </c>
      <c r="D132" s="1">
        <f t="shared" si="12"/>
        <v>17.472403999999997</v>
      </c>
      <c r="E132" s="1">
        <f t="shared" si="13"/>
        <v>0.023766659999999995</v>
      </c>
      <c r="F132" s="14">
        <f t="shared" si="14"/>
        <v>0.21152808390582412</v>
      </c>
      <c r="G132" s="1">
        <f t="shared" si="15"/>
        <v>0.41526068525063986</v>
      </c>
      <c r="H132" s="1">
        <f t="shared" si="16"/>
        <v>302.75999999999993</v>
      </c>
      <c r="I132" s="1">
        <f t="shared" si="17"/>
        <v>5268.0239999999985</v>
      </c>
      <c r="J132" s="1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1">
        <v>211</v>
      </c>
      <c r="B133" s="1">
        <v>2</v>
      </c>
      <c r="C133" s="1">
        <v>17.4</v>
      </c>
      <c r="D133" s="1">
        <f t="shared" si="12"/>
        <v>17.472403999999997</v>
      </c>
      <c r="E133" s="1">
        <f t="shared" si="13"/>
        <v>0.023766659999999995</v>
      </c>
      <c r="F133" s="14">
        <f t="shared" si="14"/>
        <v>0.21152808390582412</v>
      </c>
      <c r="G133" s="1">
        <f t="shared" si="15"/>
        <v>0.41526068525063986</v>
      </c>
      <c r="H133" s="1">
        <f t="shared" si="16"/>
        <v>302.75999999999993</v>
      </c>
      <c r="I133" s="1">
        <f t="shared" si="17"/>
        <v>5268.0239999999985</v>
      </c>
      <c r="J133" s="1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1">
        <v>263</v>
      </c>
      <c r="B134" s="1">
        <v>2</v>
      </c>
      <c r="C134" s="1">
        <v>17.3</v>
      </c>
      <c r="D134" s="1">
        <f t="shared" si="12"/>
        <v>17.398441</v>
      </c>
      <c r="E134" s="1">
        <f t="shared" si="13"/>
        <v>0.023494265</v>
      </c>
      <c r="F134" s="14">
        <f t="shared" si="14"/>
        <v>0.2083522955097498</v>
      </c>
      <c r="G134" s="1">
        <f t="shared" si="15"/>
        <v>0.40876358344086494</v>
      </c>
      <c r="H134" s="1">
        <f t="shared" si="16"/>
        <v>299.29</v>
      </c>
      <c r="I134" s="1">
        <f t="shared" si="17"/>
        <v>5177.717000000001</v>
      </c>
      <c r="J134" s="1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1">
        <v>291</v>
      </c>
      <c r="B135" s="1">
        <v>2</v>
      </c>
      <c r="C135" s="1">
        <v>17.3</v>
      </c>
      <c r="D135" s="1">
        <f t="shared" si="12"/>
        <v>17.398441</v>
      </c>
      <c r="E135" s="1">
        <f t="shared" si="13"/>
        <v>0.023494265</v>
      </c>
      <c r="F135" s="14">
        <f t="shared" si="14"/>
        <v>0.2083522955097498</v>
      </c>
      <c r="G135" s="1">
        <f t="shared" si="15"/>
        <v>0.40876358344086494</v>
      </c>
      <c r="H135" s="1">
        <f t="shared" si="16"/>
        <v>299.29</v>
      </c>
      <c r="I135" s="1">
        <f t="shared" si="17"/>
        <v>5177.717000000001</v>
      </c>
      <c r="J135" s="1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1">
        <v>168</v>
      </c>
      <c r="B136" s="1">
        <v>2</v>
      </c>
      <c r="C136" s="1">
        <v>17.2</v>
      </c>
      <c r="D136" s="1">
        <f t="shared" si="12"/>
        <v>17.324036</v>
      </c>
      <c r="E136" s="1">
        <f t="shared" si="13"/>
        <v>0.023223439999999998</v>
      </c>
      <c r="F136" s="14">
        <f t="shared" si="14"/>
        <v>0.20520112734821788</v>
      </c>
      <c r="G136" s="1">
        <f t="shared" si="15"/>
        <v>0.40232371060384</v>
      </c>
      <c r="H136" s="1">
        <f t="shared" si="16"/>
        <v>295.84</v>
      </c>
      <c r="I136" s="1">
        <f t="shared" si="17"/>
        <v>5088.447999999999</v>
      </c>
      <c r="J136" s="1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1">
        <v>238</v>
      </c>
      <c r="B137" s="1">
        <v>2</v>
      </c>
      <c r="C137" s="1">
        <v>17.1</v>
      </c>
      <c r="D137" s="1">
        <f t="shared" si="12"/>
        <v>17.249188999999998</v>
      </c>
      <c r="E137" s="1">
        <f t="shared" si="13"/>
        <v>0.022954185000000005</v>
      </c>
      <c r="F137" s="14">
        <f t="shared" si="14"/>
        <v>0.20207466265276794</v>
      </c>
      <c r="G137" s="1">
        <f t="shared" si="15"/>
        <v>0.395941075405965</v>
      </c>
      <c r="H137" s="1">
        <f t="shared" si="16"/>
        <v>292.41</v>
      </c>
      <c r="I137" s="1">
        <f t="shared" si="17"/>
        <v>5000.211000000001</v>
      </c>
      <c r="J137" s="1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1">
        <v>383</v>
      </c>
      <c r="B138" s="1">
        <v>2</v>
      </c>
      <c r="C138" s="1">
        <v>17</v>
      </c>
      <c r="D138" s="1">
        <f t="shared" si="12"/>
        <v>17.173899999999996</v>
      </c>
      <c r="E138" s="1">
        <f t="shared" si="13"/>
        <v>0.022686500000000002</v>
      </c>
      <c r="F138" s="14">
        <f t="shared" si="14"/>
        <v>0.19897298215547157</v>
      </c>
      <c r="G138" s="1">
        <f t="shared" si="15"/>
        <v>0.38961568234999994</v>
      </c>
      <c r="H138" s="1">
        <f t="shared" si="16"/>
        <v>289</v>
      </c>
      <c r="I138" s="1">
        <f t="shared" si="17"/>
        <v>4913</v>
      </c>
      <c r="J138" s="1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1">
        <v>399</v>
      </c>
      <c r="B139" s="1">
        <v>2</v>
      </c>
      <c r="C139" s="1">
        <v>16.9</v>
      </c>
      <c r="D139" s="1">
        <f t="shared" si="12"/>
        <v>17.098168999999995</v>
      </c>
      <c r="E139" s="1">
        <f t="shared" si="13"/>
        <v>0.022420384999999998</v>
      </c>
      <c r="F139" s="14">
        <f t="shared" si="14"/>
        <v>0.19589616407887303</v>
      </c>
      <c r="G139" s="1">
        <f t="shared" si="15"/>
        <v>0.38334753177506486</v>
      </c>
      <c r="H139" s="1">
        <f t="shared" si="16"/>
        <v>285.60999999999996</v>
      </c>
      <c r="I139" s="1">
        <f t="shared" si="17"/>
        <v>4826.808999999999</v>
      </c>
      <c r="J139" s="1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1">
        <v>8</v>
      </c>
      <c r="B140" s="1">
        <v>2</v>
      </c>
      <c r="C140" s="1">
        <v>16.8</v>
      </c>
      <c r="D140" s="1">
        <f t="shared" si="12"/>
        <v>17.021995999999998</v>
      </c>
      <c r="E140" s="1">
        <f t="shared" si="13"/>
        <v>0.02215584</v>
      </c>
      <c r="F140" s="14">
        <f t="shared" si="14"/>
        <v>0.19284428412598836</v>
      </c>
      <c r="G140" s="1">
        <f t="shared" si="15"/>
        <v>0.37713661985663993</v>
      </c>
      <c r="H140" s="1">
        <f t="shared" si="16"/>
        <v>282.24</v>
      </c>
      <c r="I140" s="1">
        <f t="shared" si="17"/>
        <v>4741.6320000000005</v>
      </c>
      <c r="J140" s="1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1">
        <v>6</v>
      </c>
      <c r="B141" s="1">
        <v>2</v>
      </c>
      <c r="C141" s="1">
        <v>16.8</v>
      </c>
      <c r="D141" s="1">
        <f t="shared" si="12"/>
        <v>17.021995999999998</v>
      </c>
      <c r="E141" s="1">
        <f t="shared" si="13"/>
        <v>0.02215584</v>
      </c>
      <c r="F141" s="14">
        <f t="shared" si="14"/>
        <v>0.19284428412598836</v>
      </c>
      <c r="G141" s="1">
        <f t="shared" si="15"/>
        <v>0.37713661985663993</v>
      </c>
      <c r="H141" s="1">
        <f t="shared" si="16"/>
        <v>282.24</v>
      </c>
      <c r="I141" s="1">
        <f t="shared" si="17"/>
        <v>4741.6320000000005</v>
      </c>
      <c r="J141" s="1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1">
        <v>26</v>
      </c>
      <c r="B142" s="1">
        <v>2</v>
      </c>
      <c r="C142" s="1">
        <v>16.7</v>
      </c>
      <c r="D142" s="1">
        <f t="shared" si="12"/>
        <v>16.945380999999998</v>
      </c>
      <c r="E142" s="1">
        <f t="shared" si="13"/>
        <v>0.021892865</v>
      </c>
      <c r="F142" s="14">
        <f t="shared" si="14"/>
        <v>0.18981741547036196</v>
      </c>
      <c r="G142" s="1">
        <f t="shared" si="15"/>
        <v>0.37098293860656495</v>
      </c>
      <c r="H142" s="1">
        <f t="shared" si="16"/>
        <v>278.89</v>
      </c>
      <c r="I142" s="1">
        <f t="shared" si="17"/>
        <v>4657.463</v>
      </c>
      <c r="J142" s="1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1">
        <v>194</v>
      </c>
      <c r="B143" s="1">
        <v>2</v>
      </c>
      <c r="C143" s="1">
        <v>16.7</v>
      </c>
      <c r="D143" s="1">
        <f t="shared" si="12"/>
        <v>16.945380999999998</v>
      </c>
      <c r="E143" s="1">
        <f t="shared" si="13"/>
        <v>0.021892865</v>
      </c>
      <c r="F143" s="14">
        <f t="shared" si="14"/>
        <v>0.18981741547036196</v>
      </c>
      <c r="G143" s="1">
        <f t="shared" si="15"/>
        <v>0.37098293860656495</v>
      </c>
      <c r="H143" s="1">
        <f t="shared" si="16"/>
        <v>278.89</v>
      </c>
      <c r="I143" s="1">
        <f t="shared" si="17"/>
        <v>4657.463</v>
      </c>
      <c r="J143" s="1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1">
        <v>335</v>
      </c>
      <c r="B144" s="1">
        <v>2</v>
      </c>
      <c r="C144" s="1">
        <v>16.6</v>
      </c>
      <c r="D144" s="1">
        <f t="shared" si="12"/>
        <v>16.868324</v>
      </c>
      <c r="E144" s="1">
        <f t="shared" si="13"/>
        <v>0.021631460000000005</v>
      </c>
      <c r="F144" s="14">
        <f t="shared" si="14"/>
        <v>0.1868156287461893</v>
      </c>
      <c r="G144" s="1">
        <f t="shared" si="15"/>
        <v>0.36488647587304013</v>
      </c>
      <c r="H144" s="1">
        <f t="shared" si="16"/>
        <v>275.56000000000006</v>
      </c>
      <c r="I144" s="1">
        <f t="shared" si="17"/>
        <v>4574.296000000001</v>
      </c>
      <c r="J144" s="1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1">
        <v>59</v>
      </c>
      <c r="B145" s="1">
        <v>2</v>
      </c>
      <c r="C145" s="1">
        <v>16.6</v>
      </c>
      <c r="D145" s="1">
        <f t="shared" si="12"/>
        <v>16.868324</v>
      </c>
      <c r="E145" s="1">
        <f t="shared" si="13"/>
        <v>0.021631460000000005</v>
      </c>
      <c r="F145" s="14">
        <f t="shared" si="14"/>
        <v>0.1868156287461893</v>
      </c>
      <c r="G145" s="1">
        <f t="shared" si="15"/>
        <v>0.36488647587304013</v>
      </c>
      <c r="H145" s="1">
        <f t="shared" si="16"/>
        <v>275.56000000000006</v>
      </c>
      <c r="I145" s="1">
        <f t="shared" si="17"/>
        <v>4574.296000000001</v>
      </c>
      <c r="J145" s="1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1">
        <v>311</v>
      </c>
      <c r="B146" s="1">
        <v>2</v>
      </c>
      <c r="C146" s="1">
        <v>16.5</v>
      </c>
      <c r="D146" s="1">
        <f t="shared" si="12"/>
        <v>16.790824999999998</v>
      </c>
      <c r="E146" s="1">
        <f t="shared" si="13"/>
        <v>0.021371625</v>
      </c>
      <c r="F146" s="14">
        <f t="shared" si="14"/>
        <v>0.18383899203849982</v>
      </c>
      <c r="G146" s="1">
        <f t="shared" si="15"/>
        <v>0.35884721534062497</v>
      </c>
      <c r="H146" s="1">
        <f t="shared" si="16"/>
        <v>272.25</v>
      </c>
      <c r="I146" s="1">
        <f t="shared" si="17"/>
        <v>4492.125</v>
      </c>
      <c r="J146" s="1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1">
        <v>56</v>
      </c>
      <c r="B147" s="1">
        <v>2</v>
      </c>
      <c r="C147" s="1">
        <v>16.5</v>
      </c>
      <c r="D147" s="1">
        <f t="shared" si="12"/>
        <v>16.790824999999998</v>
      </c>
      <c r="E147" s="1">
        <f t="shared" si="13"/>
        <v>0.021371625</v>
      </c>
      <c r="F147" s="14">
        <f t="shared" si="14"/>
        <v>0.18383899203849982</v>
      </c>
      <c r="G147" s="1">
        <f t="shared" si="15"/>
        <v>0.35884721534062497</v>
      </c>
      <c r="H147" s="1">
        <f t="shared" si="16"/>
        <v>272.25</v>
      </c>
      <c r="I147" s="1">
        <f t="shared" si="17"/>
        <v>4492.125</v>
      </c>
      <c r="J147" s="1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1">
        <v>232</v>
      </c>
      <c r="B148" s="1">
        <v>2</v>
      </c>
      <c r="C148" s="1">
        <v>16.4</v>
      </c>
      <c r="D148" s="1">
        <f t="shared" si="12"/>
        <v>16.712883999999995</v>
      </c>
      <c r="E148" s="1">
        <f t="shared" si="13"/>
        <v>0.02111336</v>
      </c>
      <c r="F148" s="14">
        <f t="shared" si="14"/>
        <v>0.18088757087340174</v>
      </c>
      <c r="G148" s="1">
        <f t="shared" si="15"/>
        <v>0.35286513653023993</v>
      </c>
      <c r="H148" s="1">
        <f t="shared" si="16"/>
        <v>268.96</v>
      </c>
      <c r="I148" s="1">
        <f t="shared" si="17"/>
        <v>4410.9439999999995</v>
      </c>
      <c r="J148" s="1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1">
        <v>68</v>
      </c>
      <c r="B149" s="1">
        <v>2</v>
      </c>
      <c r="C149" s="1">
        <v>16.3</v>
      </c>
      <c r="D149" s="1">
        <f t="shared" si="12"/>
        <v>16.634500999999997</v>
      </c>
      <c r="E149" s="1">
        <f t="shared" si="13"/>
        <v>0.020856665</v>
      </c>
      <c r="F149" s="14">
        <f t="shared" si="14"/>
        <v>0.17796142820839622</v>
      </c>
      <c r="G149" s="1">
        <f t="shared" si="15"/>
        <v>0.3469402147991649</v>
      </c>
      <c r="H149" s="1">
        <f t="shared" si="16"/>
        <v>265.69</v>
      </c>
      <c r="I149" s="1">
        <f t="shared" si="17"/>
        <v>4330.747</v>
      </c>
      <c r="J149" s="1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1">
        <v>197</v>
      </c>
      <c r="B150" s="1">
        <v>2</v>
      </c>
      <c r="C150" s="1">
        <v>16.3</v>
      </c>
      <c r="D150" s="1">
        <f t="shared" si="12"/>
        <v>16.634500999999997</v>
      </c>
      <c r="E150" s="1">
        <f t="shared" si="13"/>
        <v>0.020856665</v>
      </c>
      <c r="F150" s="14">
        <f t="shared" si="14"/>
        <v>0.17796142820839622</v>
      </c>
      <c r="G150" s="1">
        <f t="shared" si="15"/>
        <v>0.3469402147991649</v>
      </c>
      <c r="H150" s="1">
        <f t="shared" si="16"/>
        <v>265.69</v>
      </c>
      <c r="I150" s="1">
        <f t="shared" si="17"/>
        <v>4330.747</v>
      </c>
      <c r="J150" s="1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1">
        <v>309</v>
      </c>
      <c r="B151" s="1">
        <v>2</v>
      </c>
      <c r="C151" s="1">
        <v>16.2</v>
      </c>
      <c r="D151" s="1">
        <f t="shared" si="12"/>
        <v>16.555675999999995</v>
      </c>
      <c r="E151" s="1">
        <f t="shared" si="13"/>
        <v>0.02060154</v>
      </c>
      <c r="F151" s="14">
        <f t="shared" si="14"/>
        <v>0.17506062442275433</v>
      </c>
      <c r="G151" s="1">
        <f t="shared" si="15"/>
        <v>0.34107242134103993</v>
      </c>
      <c r="H151" s="1">
        <f t="shared" si="16"/>
        <v>262.44</v>
      </c>
      <c r="I151" s="1">
        <f t="shared" si="17"/>
        <v>4251.527999999999</v>
      </c>
      <c r="J151" s="1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1">
        <v>113</v>
      </c>
      <c r="B152" s="1">
        <v>2</v>
      </c>
      <c r="C152" s="1">
        <v>16.2</v>
      </c>
      <c r="D152" s="1">
        <f t="shared" si="12"/>
        <v>16.555675999999995</v>
      </c>
      <c r="E152" s="1">
        <f t="shared" si="13"/>
        <v>0.02060154</v>
      </c>
      <c r="F152" s="14">
        <f t="shared" si="14"/>
        <v>0.17506062442275433</v>
      </c>
      <c r="G152" s="1">
        <f t="shared" si="15"/>
        <v>0.34107242134103993</v>
      </c>
      <c r="H152" s="1">
        <f t="shared" si="16"/>
        <v>262.44</v>
      </c>
      <c r="I152" s="1">
        <f t="shared" si="17"/>
        <v>4251.527999999999</v>
      </c>
      <c r="J152" s="1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1">
        <v>329</v>
      </c>
      <c r="B153" s="1">
        <v>2</v>
      </c>
      <c r="C153" s="1">
        <v>16.2</v>
      </c>
      <c r="D153" s="1">
        <f t="shared" si="12"/>
        <v>16.555675999999995</v>
      </c>
      <c r="E153" s="1">
        <f t="shared" si="13"/>
        <v>0.02060154</v>
      </c>
      <c r="F153" s="14">
        <f t="shared" si="14"/>
        <v>0.17506062442275433</v>
      </c>
      <c r="G153" s="1">
        <f t="shared" si="15"/>
        <v>0.34107242134103993</v>
      </c>
      <c r="H153" s="1">
        <f t="shared" si="16"/>
        <v>262.44</v>
      </c>
      <c r="I153" s="1">
        <f t="shared" si="17"/>
        <v>4251.527999999999</v>
      </c>
      <c r="J153" s="1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1">
        <v>210</v>
      </c>
      <c r="B154" s="1">
        <v>2</v>
      </c>
      <c r="C154" s="1">
        <v>16.1</v>
      </c>
      <c r="D154" s="1">
        <f t="shared" si="12"/>
        <v>16.476408999999997</v>
      </c>
      <c r="E154" s="1">
        <f t="shared" si="13"/>
        <v>0.020347985000000002</v>
      </c>
      <c r="F154" s="14">
        <f t="shared" si="14"/>
        <v>0.1721852173079654</v>
      </c>
      <c r="G154" s="1">
        <f t="shared" si="15"/>
        <v>0.335261723185865</v>
      </c>
      <c r="H154" s="1">
        <f t="shared" si="16"/>
        <v>259.21000000000004</v>
      </c>
      <c r="I154" s="1">
        <f t="shared" si="17"/>
        <v>4173.281000000001</v>
      </c>
      <c r="J154" s="1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1">
        <v>64</v>
      </c>
      <c r="B155" s="1">
        <v>2</v>
      </c>
      <c r="C155" s="1">
        <v>16</v>
      </c>
      <c r="D155" s="1">
        <f t="shared" si="12"/>
        <v>16.396699999999996</v>
      </c>
      <c r="E155" s="1">
        <f t="shared" si="13"/>
        <v>0.020096</v>
      </c>
      <c r="F155" s="14">
        <f t="shared" si="14"/>
        <v>0.1693352620582487</v>
      </c>
      <c r="G155" s="1">
        <f t="shared" si="15"/>
        <v>0.3295080831999999</v>
      </c>
      <c r="H155" s="1">
        <f t="shared" si="16"/>
        <v>256</v>
      </c>
      <c r="I155" s="1">
        <f t="shared" si="17"/>
        <v>4096</v>
      </c>
      <c r="J155" s="1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1">
        <v>195</v>
      </c>
      <c r="B156" s="1">
        <v>2</v>
      </c>
      <c r="C156" s="1">
        <v>16</v>
      </c>
      <c r="D156" s="1">
        <f t="shared" si="12"/>
        <v>16.396699999999996</v>
      </c>
      <c r="E156" s="1">
        <f t="shared" si="13"/>
        <v>0.020096</v>
      </c>
      <c r="F156" s="14">
        <f t="shared" si="14"/>
        <v>0.1693352620582487</v>
      </c>
      <c r="G156" s="1">
        <f t="shared" si="15"/>
        <v>0.3295080831999999</v>
      </c>
      <c r="H156" s="1">
        <f t="shared" si="16"/>
        <v>256</v>
      </c>
      <c r="I156" s="1">
        <f t="shared" si="17"/>
        <v>4096</v>
      </c>
      <c r="J156" s="1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1">
        <v>137</v>
      </c>
      <c r="B157" s="1">
        <v>2</v>
      </c>
      <c r="C157" s="1">
        <v>15.9</v>
      </c>
      <c r="D157" s="1">
        <f t="shared" si="12"/>
        <v>16.316549</v>
      </c>
      <c r="E157" s="1">
        <f t="shared" si="13"/>
        <v>0.019845585</v>
      </c>
      <c r="F157" s="14">
        <f t="shared" si="14"/>
        <v>0.16651081126114292</v>
      </c>
      <c r="G157" s="1">
        <f t="shared" si="15"/>
        <v>0.32381146008616496</v>
      </c>
      <c r="H157" s="1">
        <f t="shared" si="16"/>
        <v>252.81</v>
      </c>
      <c r="I157" s="1">
        <f t="shared" si="17"/>
        <v>4019.679</v>
      </c>
      <c r="J157" s="1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1">
        <v>159</v>
      </c>
      <c r="B158" s="1">
        <v>2</v>
      </c>
      <c r="C158" s="1">
        <v>15.8</v>
      </c>
      <c r="D158" s="1">
        <f t="shared" si="12"/>
        <v>16.235956</v>
      </c>
      <c r="E158" s="1">
        <f t="shared" si="13"/>
        <v>0.01959674</v>
      </c>
      <c r="F158" s="14">
        <f t="shared" si="14"/>
        <v>0.16371191488816172</v>
      </c>
      <c r="G158" s="1">
        <f t="shared" si="15"/>
        <v>0.31817180838344006</v>
      </c>
      <c r="H158" s="1">
        <f t="shared" si="16"/>
        <v>249.64000000000001</v>
      </c>
      <c r="I158" s="1">
        <f t="shared" si="17"/>
        <v>3944.3120000000004</v>
      </c>
      <c r="J158" s="1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1">
        <v>266</v>
      </c>
      <c r="B159" s="1">
        <v>2</v>
      </c>
      <c r="C159" s="1">
        <v>15.7</v>
      </c>
      <c r="D159" s="1">
        <f t="shared" si="12"/>
        <v>16.154920999999998</v>
      </c>
      <c r="E159" s="1">
        <f t="shared" si="13"/>
        <v>0.019349464999999996</v>
      </c>
      <c r="F159" s="14">
        <f t="shared" si="14"/>
        <v>0.1609386202855262</v>
      </c>
      <c r="G159" s="1">
        <f t="shared" si="15"/>
        <v>0.3125890784672649</v>
      </c>
      <c r="H159" s="1">
        <f t="shared" si="16"/>
        <v>246.48999999999998</v>
      </c>
      <c r="I159" s="1">
        <f t="shared" si="17"/>
        <v>3869.8929999999996</v>
      </c>
      <c r="J159" s="1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1">
        <v>96</v>
      </c>
      <c r="B160" s="1">
        <v>2</v>
      </c>
      <c r="C160" s="1">
        <v>15.6</v>
      </c>
      <c r="D160" s="1">
        <f t="shared" si="12"/>
        <v>16.073444</v>
      </c>
      <c r="E160" s="1">
        <f t="shared" si="13"/>
        <v>0.01910376</v>
      </c>
      <c r="F160" s="14">
        <f t="shared" si="14"/>
        <v>0.15819097216497063</v>
      </c>
      <c r="G160" s="1">
        <f t="shared" si="15"/>
        <v>0.30706321654943997</v>
      </c>
      <c r="H160" s="1">
        <f t="shared" si="16"/>
        <v>243.35999999999999</v>
      </c>
      <c r="I160" s="1">
        <f t="shared" si="17"/>
        <v>3796.4159999999997</v>
      </c>
      <c r="J160" s="1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1">
        <v>114</v>
      </c>
      <c r="B161" s="1">
        <v>2</v>
      </c>
      <c r="C161" s="1">
        <v>15.6</v>
      </c>
      <c r="D161" s="1">
        <f t="shared" si="12"/>
        <v>16.073444</v>
      </c>
      <c r="E161" s="1">
        <f t="shared" si="13"/>
        <v>0.01910376</v>
      </c>
      <c r="F161" s="14">
        <f t="shared" si="14"/>
        <v>0.15819097216497063</v>
      </c>
      <c r="G161" s="1">
        <f t="shared" si="15"/>
        <v>0.30706321654943997</v>
      </c>
      <c r="H161" s="1">
        <f t="shared" si="16"/>
        <v>243.35999999999999</v>
      </c>
      <c r="I161" s="1">
        <f t="shared" si="17"/>
        <v>3796.4159999999997</v>
      </c>
      <c r="J161" s="1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1">
        <v>350</v>
      </c>
      <c r="B162" s="1">
        <v>2</v>
      </c>
      <c r="C162" s="1">
        <v>15.5</v>
      </c>
      <c r="D162" s="1">
        <f t="shared" si="12"/>
        <v>15.991524999999998</v>
      </c>
      <c r="E162" s="1">
        <f t="shared" si="13"/>
        <v>0.018859625</v>
      </c>
      <c r="F162" s="14">
        <f t="shared" si="14"/>
        <v>0.15546901259462562</v>
      </c>
      <c r="G162" s="1">
        <f t="shared" si="15"/>
        <v>0.301594164678125</v>
      </c>
      <c r="H162" s="1">
        <f t="shared" si="16"/>
        <v>240.25</v>
      </c>
      <c r="I162" s="1">
        <f t="shared" si="17"/>
        <v>3723.875</v>
      </c>
      <c r="J162" s="1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1">
        <v>27</v>
      </c>
      <c r="B163" s="1">
        <v>2</v>
      </c>
      <c r="C163" s="1">
        <v>15.4</v>
      </c>
      <c r="D163" s="1">
        <f t="shared" si="12"/>
        <v>15.909163999999999</v>
      </c>
      <c r="E163" s="1">
        <f t="shared" si="13"/>
        <v>0.018617060000000005</v>
      </c>
      <c r="F163" s="14">
        <f t="shared" si="14"/>
        <v>0.15277278098997912</v>
      </c>
      <c r="G163" s="1">
        <f t="shared" si="15"/>
        <v>0.29618186073784003</v>
      </c>
      <c r="H163" s="1">
        <f t="shared" si="16"/>
        <v>237.16000000000003</v>
      </c>
      <c r="I163" s="1">
        <f t="shared" si="17"/>
        <v>3652.2640000000006</v>
      </c>
      <c r="J163" s="1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1">
        <v>63</v>
      </c>
      <c r="B164" s="1">
        <v>2</v>
      </c>
      <c r="C164" s="1">
        <v>15.4</v>
      </c>
      <c r="D164" s="1">
        <f t="shared" si="12"/>
        <v>15.909163999999999</v>
      </c>
      <c r="E164" s="1">
        <f t="shared" si="13"/>
        <v>0.018617060000000005</v>
      </c>
      <c r="F164" s="14">
        <f t="shared" si="14"/>
        <v>0.15277278098997912</v>
      </c>
      <c r="G164" s="1">
        <f t="shared" si="15"/>
        <v>0.29618186073784003</v>
      </c>
      <c r="H164" s="1">
        <f t="shared" si="16"/>
        <v>237.16000000000003</v>
      </c>
      <c r="I164" s="1">
        <f t="shared" si="17"/>
        <v>3652.2640000000006</v>
      </c>
      <c r="J164" s="1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1">
        <v>338</v>
      </c>
      <c r="B165" s="1">
        <v>2</v>
      </c>
      <c r="C165" s="1">
        <v>15.4</v>
      </c>
      <c r="D165" s="1">
        <f t="shared" si="12"/>
        <v>15.909163999999999</v>
      </c>
      <c r="E165" s="1">
        <f t="shared" si="13"/>
        <v>0.018617060000000005</v>
      </c>
      <c r="F165" s="14">
        <f t="shared" si="14"/>
        <v>0.15277278098997912</v>
      </c>
      <c r="G165" s="1">
        <f t="shared" si="15"/>
        <v>0.29618186073784003</v>
      </c>
      <c r="H165" s="1">
        <f t="shared" si="16"/>
        <v>237.16000000000003</v>
      </c>
      <c r="I165" s="1">
        <f t="shared" si="17"/>
        <v>3652.2640000000006</v>
      </c>
      <c r="J165" s="1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1">
        <v>342</v>
      </c>
      <c r="B166" s="1">
        <v>2</v>
      </c>
      <c r="C166" s="1">
        <v>15.4</v>
      </c>
      <c r="D166" s="1">
        <f t="shared" si="12"/>
        <v>15.909163999999999</v>
      </c>
      <c r="E166" s="1">
        <f t="shared" si="13"/>
        <v>0.018617060000000005</v>
      </c>
      <c r="F166" s="14">
        <f t="shared" si="14"/>
        <v>0.15277278098997912</v>
      </c>
      <c r="G166" s="1">
        <f t="shared" si="15"/>
        <v>0.29618186073784003</v>
      </c>
      <c r="H166" s="1">
        <f t="shared" si="16"/>
        <v>237.16000000000003</v>
      </c>
      <c r="I166" s="1">
        <f t="shared" si="17"/>
        <v>3652.2640000000006</v>
      </c>
      <c r="J166" s="1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1">
        <v>144</v>
      </c>
      <c r="B167" s="1">
        <v>2</v>
      </c>
      <c r="C167" s="1">
        <v>15.3</v>
      </c>
      <c r="D167" s="1">
        <f t="shared" si="12"/>
        <v>15.826361</v>
      </c>
      <c r="E167" s="1">
        <f t="shared" si="13"/>
        <v>0.018376065000000004</v>
      </c>
      <c r="F167" s="14">
        <f t="shared" si="14"/>
        <v>0.15010231410491542</v>
      </c>
      <c r="G167" s="1">
        <f t="shared" si="15"/>
        <v>0.2908262384494651</v>
      </c>
      <c r="H167" s="1">
        <f t="shared" si="16"/>
        <v>234.09000000000003</v>
      </c>
      <c r="I167" s="1">
        <f t="shared" si="17"/>
        <v>3581.5770000000007</v>
      </c>
      <c r="J167" s="1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1">
        <v>19</v>
      </c>
      <c r="B168" s="1">
        <v>2</v>
      </c>
      <c r="C168" s="1">
        <v>15.2</v>
      </c>
      <c r="D168" s="1">
        <f t="shared" si="12"/>
        <v>15.743115999999999</v>
      </c>
      <c r="E168" s="1">
        <f t="shared" si="13"/>
        <v>0.01813664</v>
      </c>
      <c r="F168" s="14">
        <f t="shared" si="14"/>
        <v>0.14745764602284026</v>
      </c>
      <c r="G168" s="1">
        <f t="shared" si="15"/>
        <v>0.28552722737023994</v>
      </c>
      <c r="H168" s="1">
        <f t="shared" si="16"/>
        <v>231.04</v>
      </c>
      <c r="I168" s="1">
        <f t="shared" si="17"/>
        <v>3511.8079999999995</v>
      </c>
      <c r="J168" s="1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1">
        <v>295</v>
      </c>
      <c r="B169" s="1">
        <v>2</v>
      </c>
      <c r="C169" s="1">
        <v>15.2</v>
      </c>
      <c r="D169" s="1">
        <f t="shared" si="12"/>
        <v>15.743115999999999</v>
      </c>
      <c r="E169" s="1">
        <f t="shared" si="13"/>
        <v>0.01813664</v>
      </c>
      <c r="F169" s="14">
        <f t="shared" si="14"/>
        <v>0.14745764602284026</v>
      </c>
      <c r="G169" s="1">
        <f t="shared" si="15"/>
        <v>0.28552722737023994</v>
      </c>
      <c r="H169" s="1">
        <f t="shared" si="16"/>
        <v>231.04</v>
      </c>
      <c r="I169" s="1">
        <f t="shared" si="17"/>
        <v>3511.8079999999995</v>
      </c>
      <c r="J169" s="1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1">
        <v>79</v>
      </c>
      <c r="B170" s="1">
        <v>2</v>
      </c>
      <c r="C170" s="1">
        <v>15</v>
      </c>
      <c r="D170" s="1">
        <f t="shared" si="12"/>
        <v>15.5753</v>
      </c>
      <c r="E170" s="1">
        <f t="shared" si="13"/>
        <v>0.0176625</v>
      </c>
      <c r="F170" s="14">
        <f t="shared" si="14"/>
        <v>0.14224582919619116</v>
      </c>
      <c r="G170" s="1">
        <f t="shared" si="15"/>
        <v>0.27509873625000003</v>
      </c>
      <c r="H170" s="1">
        <f t="shared" si="16"/>
        <v>225</v>
      </c>
      <c r="I170" s="1">
        <f t="shared" si="17"/>
        <v>3375</v>
      </c>
      <c r="J170" s="1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1">
        <v>104</v>
      </c>
      <c r="B171" s="1">
        <v>2</v>
      </c>
      <c r="C171" s="1">
        <v>15</v>
      </c>
      <c r="D171" s="1">
        <f t="shared" si="12"/>
        <v>15.5753</v>
      </c>
      <c r="E171" s="1">
        <f t="shared" si="13"/>
        <v>0.0176625</v>
      </c>
      <c r="F171" s="14">
        <f t="shared" si="14"/>
        <v>0.14224582919619116</v>
      </c>
      <c r="G171" s="1">
        <f t="shared" si="15"/>
        <v>0.27509873625000003</v>
      </c>
      <c r="H171" s="1">
        <f t="shared" si="16"/>
        <v>225</v>
      </c>
      <c r="I171" s="1">
        <f t="shared" si="17"/>
        <v>3375</v>
      </c>
      <c r="J171" s="1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1">
        <v>321</v>
      </c>
      <c r="B172" s="1">
        <v>2</v>
      </c>
      <c r="C172" s="1">
        <v>15</v>
      </c>
      <c r="D172" s="1">
        <f t="shared" si="12"/>
        <v>15.5753</v>
      </c>
      <c r="E172" s="1">
        <f t="shared" si="13"/>
        <v>0.0176625</v>
      </c>
      <c r="F172" s="14">
        <f t="shared" si="14"/>
        <v>0.14224582919619116</v>
      </c>
      <c r="G172" s="1">
        <f t="shared" si="15"/>
        <v>0.27509873625000003</v>
      </c>
      <c r="H172" s="1">
        <f t="shared" si="16"/>
        <v>225</v>
      </c>
      <c r="I172" s="1">
        <f t="shared" si="17"/>
        <v>3375</v>
      </c>
      <c r="J172" s="1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1">
        <v>373</v>
      </c>
      <c r="B173" s="1">
        <v>2</v>
      </c>
      <c r="C173" s="1">
        <v>15</v>
      </c>
      <c r="D173" s="1">
        <f t="shared" si="12"/>
        <v>15.5753</v>
      </c>
      <c r="E173" s="1">
        <f t="shared" si="13"/>
        <v>0.0176625</v>
      </c>
      <c r="F173" s="14">
        <f t="shared" si="14"/>
        <v>0.14224582919619116</v>
      </c>
      <c r="G173" s="1">
        <f t="shared" si="15"/>
        <v>0.27509873625000003</v>
      </c>
      <c r="H173" s="1">
        <f t="shared" si="16"/>
        <v>225</v>
      </c>
      <c r="I173" s="1">
        <f t="shared" si="17"/>
        <v>3375</v>
      </c>
      <c r="J173" s="1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1">
        <v>61</v>
      </c>
      <c r="B174" s="1">
        <v>2</v>
      </c>
      <c r="C174" s="1">
        <v>14.9</v>
      </c>
      <c r="D174" s="1">
        <f t="shared" si="12"/>
        <v>15.490729</v>
      </c>
      <c r="E174" s="1">
        <f t="shared" si="13"/>
        <v>0.017427785</v>
      </c>
      <c r="F174" s="14">
        <f t="shared" si="14"/>
        <v>0.1396787351873001</v>
      </c>
      <c r="G174" s="1">
        <f t="shared" si="15"/>
        <v>0.269969094505265</v>
      </c>
      <c r="H174" s="1">
        <f t="shared" si="16"/>
        <v>222.01000000000002</v>
      </c>
      <c r="I174" s="1">
        <f t="shared" si="17"/>
        <v>3307.9490000000005</v>
      </c>
      <c r="J174" s="1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1">
        <v>49</v>
      </c>
      <c r="B175" s="1">
        <v>2</v>
      </c>
      <c r="C175" s="1">
        <v>14.8</v>
      </c>
      <c r="D175" s="1">
        <f t="shared" si="12"/>
        <v>15.405716</v>
      </c>
      <c r="E175" s="1">
        <f t="shared" si="13"/>
        <v>0.01719464</v>
      </c>
      <c r="F175" s="14">
        <f t="shared" si="14"/>
        <v>0.1371375494356067</v>
      </c>
      <c r="G175" s="1">
        <f t="shared" si="15"/>
        <v>0.26489574056224</v>
      </c>
      <c r="H175" s="1">
        <f t="shared" si="16"/>
        <v>219.04000000000002</v>
      </c>
      <c r="I175" s="1">
        <f t="shared" si="17"/>
        <v>3241.7920000000004</v>
      </c>
      <c r="J175" s="1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1">
        <v>267</v>
      </c>
      <c r="B176" s="1">
        <v>2</v>
      </c>
      <c r="C176" s="1">
        <v>14.8</v>
      </c>
      <c r="D176" s="1">
        <f t="shared" si="12"/>
        <v>15.405716</v>
      </c>
      <c r="E176" s="1">
        <f t="shared" si="13"/>
        <v>0.01719464</v>
      </c>
      <c r="F176" s="14">
        <f t="shared" si="14"/>
        <v>0.1371375494356067</v>
      </c>
      <c r="G176" s="1">
        <f t="shared" si="15"/>
        <v>0.26489574056224</v>
      </c>
      <c r="H176" s="1">
        <f t="shared" si="16"/>
        <v>219.04000000000002</v>
      </c>
      <c r="I176" s="1">
        <f t="shared" si="17"/>
        <v>3241.7920000000004</v>
      </c>
      <c r="J176" s="1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1">
        <v>136</v>
      </c>
      <c r="B177" s="1">
        <v>2</v>
      </c>
      <c r="C177" s="1">
        <v>14.7</v>
      </c>
      <c r="D177" s="1">
        <f t="shared" si="12"/>
        <v>15.320260999999997</v>
      </c>
      <c r="E177" s="1">
        <f t="shared" si="13"/>
        <v>0.016963064999999996</v>
      </c>
      <c r="F177" s="14">
        <f t="shared" si="14"/>
        <v>0.1346222925419201</v>
      </c>
      <c r="G177" s="1">
        <f t="shared" si="15"/>
        <v>0.25987858315996487</v>
      </c>
      <c r="H177" s="1">
        <f t="shared" si="16"/>
        <v>216.08999999999997</v>
      </c>
      <c r="I177" s="1">
        <f t="shared" si="17"/>
        <v>3176.5229999999997</v>
      </c>
      <c r="J177" s="1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1">
        <v>239</v>
      </c>
      <c r="B178" s="1">
        <v>2</v>
      </c>
      <c r="C178" s="1">
        <v>14.7</v>
      </c>
      <c r="D178" s="1">
        <f t="shared" si="12"/>
        <v>15.320260999999997</v>
      </c>
      <c r="E178" s="1">
        <f t="shared" si="13"/>
        <v>0.016963064999999996</v>
      </c>
      <c r="F178" s="14">
        <f t="shared" si="14"/>
        <v>0.1346222925419201</v>
      </c>
      <c r="G178" s="1">
        <f t="shared" si="15"/>
        <v>0.25987858315996487</v>
      </c>
      <c r="H178" s="1">
        <f t="shared" si="16"/>
        <v>216.08999999999997</v>
      </c>
      <c r="I178" s="1">
        <f t="shared" si="17"/>
        <v>3176.5229999999997</v>
      </c>
      <c r="J178" s="1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1">
        <v>305</v>
      </c>
      <c r="B179" s="1">
        <v>2</v>
      </c>
      <c r="C179" s="1">
        <v>14.6</v>
      </c>
      <c r="D179" s="1">
        <f t="shared" si="12"/>
        <v>15.234363999999998</v>
      </c>
      <c r="E179" s="1">
        <f t="shared" si="13"/>
        <v>0.01673306</v>
      </c>
      <c r="F179" s="14">
        <f t="shared" si="14"/>
        <v>0.13213298238511312</v>
      </c>
      <c r="G179" s="1">
        <f t="shared" si="15"/>
        <v>0.25491752687383995</v>
      </c>
      <c r="H179" s="1">
        <f t="shared" si="16"/>
        <v>213.16</v>
      </c>
      <c r="I179" s="1">
        <f t="shared" si="17"/>
        <v>3112.136</v>
      </c>
      <c r="J179" s="1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1">
        <v>50</v>
      </c>
      <c r="B180" s="1">
        <v>2</v>
      </c>
      <c r="C180" s="1">
        <v>14.5</v>
      </c>
      <c r="D180" s="1">
        <f t="shared" si="12"/>
        <v>15.148024999999999</v>
      </c>
      <c r="E180" s="1">
        <f t="shared" si="13"/>
        <v>0.016504625000000002</v>
      </c>
      <c r="F180" s="14">
        <f t="shared" si="14"/>
        <v>0.12966963411386515</v>
      </c>
      <c r="G180" s="1">
        <f t="shared" si="15"/>
        <v>0.250012472115625</v>
      </c>
      <c r="H180" s="1">
        <f t="shared" si="16"/>
        <v>210.25</v>
      </c>
      <c r="I180" s="1">
        <f t="shared" si="17"/>
        <v>3048.625</v>
      </c>
      <c r="J180" s="1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1">
        <v>200</v>
      </c>
      <c r="B181" s="1">
        <v>2</v>
      </c>
      <c r="C181" s="1">
        <v>14.5</v>
      </c>
      <c r="D181" s="1">
        <f t="shared" si="12"/>
        <v>15.148024999999999</v>
      </c>
      <c r="E181" s="1">
        <f t="shared" si="13"/>
        <v>0.016504625000000002</v>
      </c>
      <c r="F181" s="14">
        <f t="shared" si="14"/>
        <v>0.12966963411386515</v>
      </c>
      <c r="G181" s="1">
        <f t="shared" si="15"/>
        <v>0.250012472115625</v>
      </c>
      <c r="H181" s="1">
        <f t="shared" si="16"/>
        <v>210.25</v>
      </c>
      <c r="I181" s="1">
        <f t="shared" si="17"/>
        <v>3048.625</v>
      </c>
      <c r="J181" s="1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1">
        <v>51</v>
      </c>
      <c r="B182" s="1">
        <v>2</v>
      </c>
      <c r="C182" s="1">
        <v>14.3</v>
      </c>
      <c r="D182" s="1">
        <f t="shared" si="12"/>
        <v>14.974021000000002</v>
      </c>
      <c r="E182" s="1">
        <f t="shared" si="13"/>
        <v>0.016052465000000002</v>
      </c>
      <c r="F182" s="14">
        <f t="shared" si="14"/>
        <v>0.12482087012293339</v>
      </c>
      <c r="G182" s="1">
        <f t="shared" si="15"/>
        <v>0.24036994801176506</v>
      </c>
      <c r="H182" s="1">
        <f t="shared" si="16"/>
        <v>204.49</v>
      </c>
      <c r="I182" s="1">
        <f t="shared" si="17"/>
        <v>2924.2070000000003</v>
      </c>
      <c r="J182" s="1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1">
        <v>301</v>
      </c>
      <c r="B183" s="1">
        <v>2</v>
      </c>
      <c r="C183" s="1">
        <v>14.2</v>
      </c>
      <c r="D183" s="1">
        <f t="shared" si="12"/>
        <v>14.886356000000001</v>
      </c>
      <c r="E183" s="1">
        <f t="shared" si="13"/>
        <v>0.015828739999999997</v>
      </c>
      <c r="F183" s="14">
        <f t="shared" si="14"/>
        <v>0.12243547097669788</v>
      </c>
      <c r="G183" s="1">
        <f t="shared" si="15"/>
        <v>0.23563225867143997</v>
      </c>
      <c r="H183" s="1">
        <f t="shared" si="16"/>
        <v>201.64</v>
      </c>
      <c r="I183" s="1">
        <f t="shared" si="17"/>
        <v>2863.2879999999996</v>
      </c>
      <c r="J183" s="1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1">
        <v>84</v>
      </c>
      <c r="B184" s="1">
        <v>2</v>
      </c>
      <c r="C184" s="1">
        <v>14.2</v>
      </c>
      <c r="D184" s="1">
        <f t="shared" si="12"/>
        <v>14.886356000000001</v>
      </c>
      <c r="E184" s="1">
        <f t="shared" si="13"/>
        <v>0.015828739999999997</v>
      </c>
      <c r="F184" s="14">
        <f t="shared" si="14"/>
        <v>0.12243547097669788</v>
      </c>
      <c r="G184" s="1">
        <f t="shared" si="15"/>
        <v>0.23563225867143997</v>
      </c>
      <c r="H184" s="1">
        <f t="shared" si="16"/>
        <v>201.64</v>
      </c>
      <c r="I184" s="1">
        <f t="shared" si="17"/>
        <v>2863.2879999999996</v>
      </c>
      <c r="J184" s="1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1">
        <v>120</v>
      </c>
      <c r="B185" s="1">
        <v>2</v>
      </c>
      <c r="C185" s="1">
        <v>14.2</v>
      </c>
      <c r="D185" s="1">
        <f t="shared" si="12"/>
        <v>14.886356000000001</v>
      </c>
      <c r="E185" s="1">
        <f t="shared" si="13"/>
        <v>0.015828739999999997</v>
      </c>
      <c r="F185" s="14">
        <f t="shared" si="14"/>
        <v>0.12243547097669788</v>
      </c>
      <c r="G185" s="1">
        <f t="shared" si="15"/>
        <v>0.23563225867143997</v>
      </c>
      <c r="H185" s="1">
        <f t="shared" si="16"/>
        <v>201.64</v>
      </c>
      <c r="I185" s="1">
        <f t="shared" si="17"/>
        <v>2863.2879999999996</v>
      </c>
      <c r="J185" s="1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1">
        <v>193</v>
      </c>
      <c r="B186" s="1">
        <v>2</v>
      </c>
      <c r="C186" s="1">
        <v>14.2</v>
      </c>
      <c r="D186" s="1">
        <f t="shared" si="12"/>
        <v>14.886356000000001</v>
      </c>
      <c r="E186" s="1">
        <f t="shared" si="13"/>
        <v>0.015828739999999997</v>
      </c>
      <c r="F186" s="14">
        <f t="shared" si="14"/>
        <v>0.12243547097669788</v>
      </c>
      <c r="G186" s="1">
        <f t="shared" si="15"/>
        <v>0.23563225867143997</v>
      </c>
      <c r="H186" s="1">
        <f t="shared" si="16"/>
        <v>201.64</v>
      </c>
      <c r="I186" s="1">
        <f t="shared" si="17"/>
        <v>2863.2879999999996</v>
      </c>
      <c r="J186" s="1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1">
        <v>287</v>
      </c>
      <c r="B187" s="1">
        <v>2</v>
      </c>
      <c r="C187" s="1">
        <v>14</v>
      </c>
      <c r="D187" s="1">
        <f t="shared" si="12"/>
        <v>14.7097</v>
      </c>
      <c r="E187" s="1">
        <f t="shared" si="13"/>
        <v>0.015386000000000002</v>
      </c>
      <c r="F187" s="14">
        <f t="shared" si="14"/>
        <v>0.11774265911146813</v>
      </c>
      <c r="G187" s="1">
        <f t="shared" si="15"/>
        <v>0.22632344420000003</v>
      </c>
      <c r="H187" s="1">
        <f t="shared" si="16"/>
        <v>196</v>
      </c>
      <c r="I187" s="1">
        <f t="shared" si="17"/>
        <v>2744</v>
      </c>
      <c r="J187" s="1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1">
        <v>277</v>
      </c>
      <c r="B188" s="1">
        <v>2</v>
      </c>
      <c r="C188" s="1">
        <v>13.9</v>
      </c>
      <c r="D188" s="1">
        <f t="shared" si="12"/>
        <v>14.620709</v>
      </c>
      <c r="E188" s="1">
        <f t="shared" si="13"/>
        <v>0.015166985000000003</v>
      </c>
      <c r="F188" s="14">
        <f t="shared" si="14"/>
        <v>0.11543524636950213</v>
      </c>
      <c r="G188" s="1">
        <f t="shared" si="15"/>
        <v>0.22175207409236503</v>
      </c>
      <c r="H188" s="1">
        <f t="shared" si="16"/>
        <v>193.21</v>
      </c>
      <c r="I188" s="1">
        <f t="shared" si="17"/>
        <v>2685.619</v>
      </c>
      <c r="J188" s="1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1">
        <v>189</v>
      </c>
      <c r="B189" s="1">
        <v>2</v>
      </c>
      <c r="C189" s="1">
        <v>13.8</v>
      </c>
      <c r="D189" s="1">
        <f t="shared" si="12"/>
        <v>14.531276</v>
      </c>
      <c r="E189" s="1">
        <f t="shared" si="13"/>
        <v>0.014949540000000002</v>
      </c>
      <c r="F189" s="14">
        <f t="shared" si="14"/>
        <v>0.11315382443574996</v>
      </c>
      <c r="G189" s="1">
        <f t="shared" si="15"/>
        <v>0.21723589181304004</v>
      </c>
      <c r="H189" s="1">
        <f t="shared" si="16"/>
        <v>190.44000000000003</v>
      </c>
      <c r="I189" s="1">
        <f t="shared" si="17"/>
        <v>2628.0720000000006</v>
      </c>
      <c r="J189" s="1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1">
        <v>307</v>
      </c>
      <c r="B190" s="1">
        <v>2</v>
      </c>
      <c r="C190" s="1">
        <v>13.8</v>
      </c>
      <c r="D190" s="1">
        <f t="shared" si="12"/>
        <v>14.531276</v>
      </c>
      <c r="E190" s="1">
        <f t="shared" si="13"/>
        <v>0.014949540000000002</v>
      </c>
      <c r="F190" s="14">
        <f t="shared" si="14"/>
        <v>0.11315382443574996</v>
      </c>
      <c r="G190" s="1">
        <f t="shared" si="15"/>
        <v>0.21723589181304004</v>
      </c>
      <c r="H190" s="1">
        <f t="shared" si="16"/>
        <v>190.44000000000003</v>
      </c>
      <c r="I190" s="1">
        <f t="shared" si="17"/>
        <v>2628.0720000000006</v>
      </c>
      <c r="J190" s="1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1">
        <v>160</v>
      </c>
      <c r="B191" s="1">
        <v>2</v>
      </c>
      <c r="C191" s="1">
        <v>13.7</v>
      </c>
      <c r="D191" s="1">
        <f t="shared" si="12"/>
        <v>14.441400999999997</v>
      </c>
      <c r="E191" s="1">
        <f t="shared" si="13"/>
        <v>0.014733665</v>
      </c>
      <c r="F191" s="14">
        <f t="shared" si="14"/>
        <v>0.1108983863321877</v>
      </c>
      <c r="G191" s="1">
        <f t="shared" si="15"/>
        <v>0.21277476446466495</v>
      </c>
      <c r="H191" s="1">
        <f t="shared" si="16"/>
        <v>187.68999999999997</v>
      </c>
      <c r="I191" s="1">
        <f t="shared" si="17"/>
        <v>2571.3529999999996</v>
      </c>
      <c r="J191" s="1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1">
        <v>57</v>
      </c>
      <c r="B192" s="1">
        <v>2</v>
      </c>
      <c r="C192" s="1">
        <v>13.6</v>
      </c>
      <c r="D192" s="1">
        <f t="shared" si="12"/>
        <v>14.351083999999998</v>
      </c>
      <c r="E192" s="1">
        <f t="shared" si="13"/>
        <v>0.01451936</v>
      </c>
      <c r="F192" s="14">
        <f t="shared" si="14"/>
        <v>0.10866892228091672</v>
      </c>
      <c r="G192" s="1">
        <f t="shared" si="15"/>
        <v>0.20836855498624</v>
      </c>
      <c r="H192" s="1">
        <f t="shared" si="16"/>
        <v>184.95999999999998</v>
      </c>
      <c r="I192" s="1">
        <f t="shared" si="17"/>
        <v>2515.4559999999997</v>
      </c>
      <c r="J192" s="1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1">
        <v>192</v>
      </c>
      <c r="B193" s="1">
        <v>2</v>
      </c>
      <c r="C193" s="1">
        <v>13.6</v>
      </c>
      <c r="D193" s="1">
        <f t="shared" si="12"/>
        <v>14.351083999999998</v>
      </c>
      <c r="E193" s="1">
        <f t="shared" si="13"/>
        <v>0.01451936</v>
      </c>
      <c r="F193" s="14">
        <f t="shared" si="14"/>
        <v>0.10866892228091672</v>
      </c>
      <c r="G193" s="1">
        <f t="shared" si="15"/>
        <v>0.20836855498624</v>
      </c>
      <c r="H193" s="1">
        <f t="shared" si="16"/>
        <v>184.95999999999998</v>
      </c>
      <c r="I193" s="1">
        <f t="shared" si="17"/>
        <v>2515.4559999999997</v>
      </c>
      <c r="J193" s="1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1">
        <v>32</v>
      </c>
      <c r="B194" s="1">
        <v>2</v>
      </c>
      <c r="C194" s="1">
        <v>13.5</v>
      </c>
      <c r="D194" s="1">
        <f aca="true" t="shared" si="18" ref="D194:D257">-0.0221*C194^2+1.5065*C194-2.0497</f>
        <v>14.260325</v>
      </c>
      <c r="E194" s="1">
        <f aca="true" t="shared" si="19" ref="E194:E257">3.14/4*(C194)^2/10000</f>
        <v>0.014306625</v>
      </c>
      <c r="F194" s="14">
        <f aca="true" t="shared" si="20" ref="F194:F257">(0.022927*C194^1.91505*(0.99146^C194)*(D194^2.82541)*(D194-1.3)^-1.53547)/1000</f>
        <v>0.1064654196969822</v>
      </c>
      <c r="G194" s="1">
        <f aca="true" t="shared" si="21" ref="G194:G257">E194*D194</f>
        <v>0.204017122153125</v>
      </c>
      <c r="H194" s="1">
        <f aca="true" t="shared" si="22" ref="H194:H257">C194^2</f>
        <v>182.25</v>
      </c>
      <c r="I194" s="1">
        <f aca="true" t="shared" si="23" ref="I194:I257">C194^3</f>
        <v>2460.375</v>
      </c>
      <c r="J194" s="1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1">
        <v>248</v>
      </c>
      <c r="B195" s="1">
        <v>2</v>
      </c>
      <c r="C195" s="1">
        <v>13.5</v>
      </c>
      <c r="D195" s="1">
        <f t="shared" si="18"/>
        <v>14.260325</v>
      </c>
      <c r="E195" s="1">
        <f t="shared" si="19"/>
        <v>0.014306625</v>
      </c>
      <c r="F195" s="14">
        <f t="shared" si="20"/>
        <v>0.1064654196969822</v>
      </c>
      <c r="G195" s="1">
        <f t="shared" si="21"/>
        <v>0.204017122153125</v>
      </c>
      <c r="H195" s="1">
        <f t="shared" si="22"/>
        <v>182.25</v>
      </c>
      <c r="I195" s="1">
        <f t="shared" si="23"/>
        <v>2460.375</v>
      </c>
      <c r="J195" s="1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1">
        <v>236</v>
      </c>
      <c r="B196" s="1">
        <v>2</v>
      </c>
      <c r="C196" s="1">
        <v>13.4</v>
      </c>
      <c r="D196" s="1">
        <f t="shared" si="18"/>
        <v>14.169124000000002</v>
      </c>
      <c r="E196" s="1">
        <f t="shared" si="19"/>
        <v>0.01409546</v>
      </c>
      <c r="F196" s="14">
        <f t="shared" si="20"/>
        <v>0.10428786318131228</v>
      </c>
      <c r="G196" s="1">
        <f t="shared" si="21"/>
        <v>0.19972032057704003</v>
      </c>
      <c r="H196" s="1">
        <f t="shared" si="22"/>
        <v>179.56</v>
      </c>
      <c r="I196" s="1">
        <f t="shared" si="23"/>
        <v>2406.1040000000003</v>
      </c>
      <c r="J196" s="1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1">
        <v>268</v>
      </c>
      <c r="B197" s="1">
        <v>2</v>
      </c>
      <c r="C197" s="1">
        <v>13.4</v>
      </c>
      <c r="D197" s="1">
        <f t="shared" si="18"/>
        <v>14.169124000000002</v>
      </c>
      <c r="E197" s="1">
        <f t="shared" si="19"/>
        <v>0.01409546</v>
      </c>
      <c r="F197" s="14">
        <f t="shared" si="20"/>
        <v>0.10428786318131228</v>
      </c>
      <c r="G197" s="1">
        <f t="shared" si="21"/>
        <v>0.19972032057704003</v>
      </c>
      <c r="H197" s="1">
        <f t="shared" si="22"/>
        <v>179.56</v>
      </c>
      <c r="I197" s="1">
        <f t="shared" si="23"/>
        <v>2406.1040000000003</v>
      </c>
      <c r="J197" s="1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1">
        <v>116</v>
      </c>
      <c r="B198" s="1">
        <v>2</v>
      </c>
      <c r="C198" s="1">
        <v>13.3</v>
      </c>
      <c r="D198" s="1">
        <f t="shared" si="18"/>
        <v>14.077481</v>
      </c>
      <c r="E198" s="1">
        <f t="shared" si="19"/>
        <v>0.013885865</v>
      </c>
      <c r="F198" s="14">
        <f t="shared" si="20"/>
        <v>0.10213623451378194</v>
      </c>
      <c r="G198" s="1">
        <f t="shared" si="21"/>
        <v>0.19547800070606502</v>
      </c>
      <c r="H198" s="1">
        <f t="shared" si="22"/>
        <v>176.89000000000001</v>
      </c>
      <c r="I198" s="1">
        <f t="shared" si="23"/>
        <v>2352.637</v>
      </c>
      <c r="J198" s="1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1">
        <v>99</v>
      </c>
      <c r="B199" s="1">
        <v>2</v>
      </c>
      <c r="C199" s="1">
        <v>13.3</v>
      </c>
      <c r="D199" s="1">
        <f t="shared" si="18"/>
        <v>14.077481</v>
      </c>
      <c r="E199" s="1">
        <f t="shared" si="19"/>
        <v>0.013885865</v>
      </c>
      <c r="F199" s="14">
        <f t="shared" si="20"/>
        <v>0.10213623451378194</v>
      </c>
      <c r="G199" s="1">
        <f t="shared" si="21"/>
        <v>0.19547800070606502</v>
      </c>
      <c r="H199" s="1">
        <f t="shared" si="22"/>
        <v>176.89000000000001</v>
      </c>
      <c r="I199" s="1">
        <f t="shared" si="23"/>
        <v>2352.637</v>
      </c>
      <c r="J199" s="1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1">
        <v>119</v>
      </c>
      <c r="B200" s="1">
        <v>2</v>
      </c>
      <c r="C200" s="1">
        <v>13.3</v>
      </c>
      <c r="D200" s="1">
        <f t="shared" si="18"/>
        <v>14.077481</v>
      </c>
      <c r="E200" s="1">
        <f t="shared" si="19"/>
        <v>0.013885865</v>
      </c>
      <c r="F200" s="14">
        <f t="shared" si="20"/>
        <v>0.10213623451378194</v>
      </c>
      <c r="G200" s="1">
        <f t="shared" si="21"/>
        <v>0.19547800070606502</v>
      </c>
      <c r="H200" s="1">
        <f t="shared" si="22"/>
        <v>176.89000000000001</v>
      </c>
      <c r="I200" s="1">
        <f t="shared" si="23"/>
        <v>2352.637</v>
      </c>
      <c r="J200" s="1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1">
        <v>133</v>
      </c>
      <c r="B201" s="1">
        <v>2</v>
      </c>
      <c r="C201" s="1">
        <v>13.3</v>
      </c>
      <c r="D201" s="1">
        <f t="shared" si="18"/>
        <v>14.077481</v>
      </c>
      <c r="E201" s="1">
        <f t="shared" si="19"/>
        <v>0.013885865</v>
      </c>
      <c r="F201" s="14">
        <f t="shared" si="20"/>
        <v>0.10213623451378194</v>
      </c>
      <c r="G201" s="1">
        <f t="shared" si="21"/>
        <v>0.19547800070606502</v>
      </c>
      <c r="H201" s="1">
        <f t="shared" si="22"/>
        <v>176.89000000000001</v>
      </c>
      <c r="I201" s="1">
        <f t="shared" si="23"/>
        <v>2352.637</v>
      </c>
      <c r="J201" s="1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1">
        <v>201</v>
      </c>
      <c r="B202" s="1">
        <v>2</v>
      </c>
      <c r="C202" s="1">
        <v>13.2</v>
      </c>
      <c r="D202" s="1">
        <f t="shared" si="18"/>
        <v>13.985396</v>
      </c>
      <c r="E202" s="1">
        <f t="shared" si="19"/>
        <v>0.013677839999999998</v>
      </c>
      <c r="F202" s="14">
        <f t="shared" si="20"/>
        <v>0.10001051264640562</v>
      </c>
      <c r="G202" s="1">
        <f t="shared" si="21"/>
        <v>0.19129000882463998</v>
      </c>
      <c r="H202" s="1">
        <f t="shared" si="22"/>
        <v>174.23999999999998</v>
      </c>
      <c r="I202" s="1">
        <f t="shared" si="23"/>
        <v>2299.968</v>
      </c>
      <c r="J202" s="1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1">
        <v>52</v>
      </c>
      <c r="B203" s="1">
        <v>2</v>
      </c>
      <c r="C203" s="1">
        <v>13</v>
      </c>
      <c r="D203" s="1">
        <f t="shared" si="18"/>
        <v>13.7999</v>
      </c>
      <c r="E203" s="1">
        <f t="shared" si="19"/>
        <v>0.013266499999999999</v>
      </c>
      <c r="F203" s="14">
        <f t="shared" si="20"/>
        <v>0.09583669094094793</v>
      </c>
      <c r="G203" s="1">
        <f t="shared" si="21"/>
        <v>0.18307637334999996</v>
      </c>
      <c r="H203" s="1">
        <f t="shared" si="22"/>
        <v>169</v>
      </c>
      <c r="I203" s="1">
        <f t="shared" si="23"/>
        <v>2197</v>
      </c>
      <c r="J203" s="1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1">
        <v>48</v>
      </c>
      <c r="B204" s="1">
        <v>2</v>
      </c>
      <c r="C204" s="1">
        <v>13</v>
      </c>
      <c r="D204" s="1">
        <f t="shared" si="18"/>
        <v>13.7999</v>
      </c>
      <c r="E204" s="1">
        <f t="shared" si="19"/>
        <v>0.013266499999999999</v>
      </c>
      <c r="F204" s="14">
        <f t="shared" si="20"/>
        <v>0.09583669094094793</v>
      </c>
      <c r="G204" s="1">
        <f t="shared" si="21"/>
        <v>0.18307637334999996</v>
      </c>
      <c r="H204" s="1">
        <f t="shared" si="22"/>
        <v>169</v>
      </c>
      <c r="I204" s="1">
        <f t="shared" si="23"/>
        <v>2197</v>
      </c>
      <c r="J204" s="1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1">
        <v>66</v>
      </c>
      <c r="B205" s="1">
        <v>2</v>
      </c>
      <c r="C205" s="1">
        <v>13</v>
      </c>
      <c r="D205" s="1">
        <f t="shared" si="18"/>
        <v>13.7999</v>
      </c>
      <c r="E205" s="1">
        <f t="shared" si="19"/>
        <v>0.013266499999999999</v>
      </c>
      <c r="F205" s="14">
        <f t="shared" si="20"/>
        <v>0.09583669094094793</v>
      </c>
      <c r="G205" s="1">
        <f t="shared" si="21"/>
        <v>0.18307637334999996</v>
      </c>
      <c r="H205" s="1">
        <f t="shared" si="22"/>
        <v>169</v>
      </c>
      <c r="I205" s="1">
        <f t="shared" si="23"/>
        <v>2197</v>
      </c>
      <c r="J205" s="1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1">
        <v>203</v>
      </c>
      <c r="B206" s="1">
        <v>2</v>
      </c>
      <c r="C206" s="1">
        <v>13</v>
      </c>
      <c r="D206" s="1">
        <f t="shared" si="18"/>
        <v>13.7999</v>
      </c>
      <c r="E206" s="1">
        <f t="shared" si="19"/>
        <v>0.013266499999999999</v>
      </c>
      <c r="F206" s="14">
        <f t="shared" si="20"/>
        <v>0.09583669094094793</v>
      </c>
      <c r="G206" s="1">
        <f t="shared" si="21"/>
        <v>0.18307637334999996</v>
      </c>
      <c r="H206" s="1">
        <f t="shared" si="22"/>
        <v>169</v>
      </c>
      <c r="I206" s="1">
        <f t="shared" si="23"/>
        <v>2197</v>
      </c>
      <c r="J206" s="1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1">
        <v>105</v>
      </c>
      <c r="B207" s="1">
        <v>2</v>
      </c>
      <c r="C207" s="1">
        <v>12.9</v>
      </c>
      <c r="D207" s="1">
        <f t="shared" si="18"/>
        <v>13.706489</v>
      </c>
      <c r="E207" s="1">
        <f t="shared" si="19"/>
        <v>0.013063185000000001</v>
      </c>
      <c r="F207" s="14">
        <f t="shared" si="20"/>
        <v>0.09378853480818211</v>
      </c>
      <c r="G207" s="1">
        <f t="shared" si="21"/>
        <v>0.179050401507465</v>
      </c>
      <c r="H207" s="1">
        <f t="shared" si="22"/>
        <v>166.41</v>
      </c>
      <c r="I207" s="1">
        <f t="shared" si="23"/>
        <v>2146.689</v>
      </c>
      <c r="J207" s="1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1">
        <v>226</v>
      </c>
      <c r="B208" s="1">
        <v>2</v>
      </c>
      <c r="C208" s="1">
        <v>12.8</v>
      </c>
      <c r="D208" s="1">
        <f t="shared" si="18"/>
        <v>13.612636</v>
      </c>
      <c r="E208" s="1">
        <f t="shared" si="19"/>
        <v>0.012861440000000002</v>
      </c>
      <c r="F208" s="14">
        <f t="shared" si="20"/>
        <v>0.09176617287353689</v>
      </c>
      <c r="G208" s="1">
        <f t="shared" si="21"/>
        <v>0.17507810115584002</v>
      </c>
      <c r="H208" s="1">
        <f t="shared" si="22"/>
        <v>163.84000000000003</v>
      </c>
      <c r="I208" s="1">
        <f t="shared" si="23"/>
        <v>2097.1520000000005</v>
      </c>
      <c r="J208" s="1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1">
        <v>67</v>
      </c>
      <c r="B209" s="1">
        <v>2</v>
      </c>
      <c r="C209" s="1">
        <v>12.6</v>
      </c>
      <c r="D209" s="1">
        <f t="shared" si="18"/>
        <v>13.423604</v>
      </c>
      <c r="E209" s="1">
        <f t="shared" si="19"/>
        <v>0.01246266</v>
      </c>
      <c r="F209" s="14">
        <f t="shared" si="20"/>
        <v>0.08779868759403285</v>
      </c>
      <c r="G209" s="1">
        <f t="shared" si="21"/>
        <v>0.16729381262664</v>
      </c>
      <c r="H209" s="1">
        <f t="shared" si="22"/>
        <v>158.76</v>
      </c>
      <c r="I209" s="1">
        <f t="shared" si="23"/>
        <v>2000.3759999999997</v>
      </c>
      <c r="J209" s="1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1">
        <v>93</v>
      </c>
      <c r="B210" s="1">
        <v>2</v>
      </c>
      <c r="C210" s="1">
        <v>12.6</v>
      </c>
      <c r="D210" s="1">
        <f t="shared" si="18"/>
        <v>13.423604</v>
      </c>
      <c r="E210" s="1">
        <f t="shared" si="19"/>
        <v>0.01246266</v>
      </c>
      <c r="F210" s="14">
        <f t="shared" si="20"/>
        <v>0.08779868759403285</v>
      </c>
      <c r="G210" s="1">
        <f t="shared" si="21"/>
        <v>0.16729381262664</v>
      </c>
      <c r="H210" s="1">
        <f t="shared" si="22"/>
        <v>158.76</v>
      </c>
      <c r="I210" s="1">
        <f t="shared" si="23"/>
        <v>2000.3759999999997</v>
      </c>
      <c r="J210" s="1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1">
        <v>180</v>
      </c>
      <c r="B211" s="1">
        <v>2</v>
      </c>
      <c r="C211" s="1">
        <v>12.5</v>
      </c>
      <c r="D211" s="1">
        <f t="shared" si="18"/>
        <v>13.328425000000001</v>
      </c>
      <c r="E211" s="1">
        <f t="shared" si="19"/>
        <v>0.012265625</v>
      </c>
      <c r="F211" s="14">
        <f t="shared" si="20"/>
        <v>0.08585348507650585</v>
      </c>
      <c r="G211" s="1">
        <f t="shared" si="21"/>
        <v>0.163481462890625</v>
      </c>
      <c r="H211" s="1">
        <f t="shared" si="22"/>
        <v>156.25</v>
      </c>
      <c r="I211" s="1">
        <f t="shared" si="23"/>
        <v>1953.125</v>
      </c>
      <c r="J211" s="1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1">
        <v>212</v>
      </c>
      <c r="B212" s="1">
        <v>2</v>
      </c>
      <c r="C212" s="1">
        <v>12.4</v>
      </c>
      <c r="D212" s="1">
        <f t="shared" si="18"/>
        <v>13.232803999999998</v>
      </c>
      <c r="E212" s="1">
        <f t="shared" si="19"/>
        <v>0.012070160000000002</v>
      </c>
      <c r="F212" s="14">
        <f t="shared" si="20"/>
        <v>0.08393391840029463</v>
      </c>
      <c r="G212" s="1">
        <f t="shared" si="21"/>
        <v>0.15972206152864</v>
      </c>
      <c r="H212" s="1">
        <f t="shared" si="22"/>
        <v>153.76000000000002</v>
      </c>
      <c r="I212" s="1">
        <f t="shared" si="23"/>
        <v>1906.6240000000003</v>
      </c>
      <c r="J212" s="1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1">
        <v>18</v>
      </c>
      <c r="B213" s="1">
        <v>2</v>
      </c>
      <c r="C213" s="1">
        <v>12.4</v>
      </c>
      <c r="D213" s="1">
        <f t="shared" si="18"/>
        <v>13.232803999999998</v>
      </c>
      <c r="E213" s="1">
        <f t="shared" si="19"/>
        <v>0.012070160000000002</v>
      </c>
      <c r="F213" s="14">
        <f t="shared" si="20"/>
        <v>0.08393391840029463</v>
      </c>
      <c r="G213" s="1">
        <f t="shared" si="21"/>
        <v>0.15972206152864</v>
      </c>
      <c r="H213" s="1">
        <f t="shared" si="22"/>
        <v>153.76000000000002</v>
      </c>
      <c r="I213" s="1">
        <f t="shared" si="23"/>
        <v>1906.6240000000003</v>
      </c>
      <c r="J213" s="1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1">
        <v>25</v>
      </c>
      <c r="B214" s="1">
        <v>2</v>
      </c>
      <c r="C214" s="1">
        <v>12.4</v>
      </c>
      <c r="D214" s="1">
        <f t="shared" si="18"/>
        <v>13.232803999999998</v>
      </c>
      <c r="E214" s="1">
        <f t="shared" si="19"/>
        <v>0.012070160000000002</v>
      </c>
      <c r="F214" s="14">
        <f t="shared" si="20"/>
        <v>0.08393391840029463</v>
      </c>
      <c r="G214" s="1">
        <f t="shared" si="21"/>
        <v>0.15972206152864</v>
      </c>
      <c r="H214" s="1">
        <f t="shared" si="22"/>
        <v>153.76000000000002</v>
      </c>
      <c r="I214" s="1">
        <f t="shared" si="23"/>
        <v>1906.6240000000003</v>
      </c>
      <c r="J214" s="1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1">
        <v>279</v>
      </c>
      <c r="B215" s="1">
        <v>2</v>
      </c>
      <c r="C215" s="1">
        <v>12.4</v>
      </c>
      <c r="D215" s="1">
        <f t="shared" si="18"/>
        <v>13.232803999999998</v>
      </c>
      <c r="E215" s="1">
        <f t="shared" si="19"/>
        <v>0.012070160000000002</v>
      </c>
      <c r="F215" s="14">
        <f t="shared" si="20"/>
        <v>0.08393391840029463</v>
      </c>
      <c r="G215" s="1">
        <f t="shared" si="21"/>
        <v>0.15972206152864</v>
      </c>
      <c r="H215" s="1">
        <f t="shared" si="22"/>
        <v>153.76000000000002</v>
      </c>
      <c r="I215" s="1">
        <f t="shared" si="23"/>
        <v>1906.6240000000003</v>
      </c>
      <c r="J215" s="1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1">
        <v>326</v>
      </c>
      <c r="B216" s="1">
        <v>2</v>
      </c>
      <c r="C216" s="1">
        <v>12.3</v>
      </c>
      <c r="D216" s="1">
        <f t="shared" si="18"/>
        <v>13.136740999999999</v>
      </c>
      <c r="E216" s="1">
        <f t="shared" si="19"/>
        <v>0.011876265000000002</v>
      </c>
      <c r="F216" s="14">
        <f t="shared" si="20"/>
        <v>0.08203994078316164</v>
      </c>
      <c r="G216" s="1">
        <f t="shared" si="21"/>
        <v>0.15601541735236502</v>
      </c>
      <c r="H216" s="1">
        <f t="shared" si="22"/>
        <v>151.29000000000002</v>
      </c>
      <c r="I216" s="1">
        <f t="shared" si="23"/>
        <v>1860.8670000000004</v>
      </c>
      <c r="J216" s="1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1">
        <v>74</v>
      </c>
      <c r="B217" s="1">
        <v>2</v>
      </c>
      <c r="C217" s="1">
        <v>12.2</v>
      </c>
      <c r="D217" s="1">
        <f t="shared" si="18"/>
        <v>13.040235999999998</v>
      </c>
      <c r="E217" s="1">
        <f t="shared" si="19"/>
        <v>0.011683939999999999</v>
      </c>
      <c r="F217" s="14">
        <f t="shared" si="20"/>
        <v>0.08017150255475466</v>
      </c>
      <c r="G217" s="1">
        <f t="shared" si="21"/>
        <v>0.15236133500983995</v>
      </c>
      <c r="H217" s="1">
        <f t="shared" si="22"/>
        <v>148.83999999999997</v>
      </c>
      <c r="I217" s="1">
        <f t="shared" si="23"/>
        <v>1815.8479999999995</v>
      </c>
      <c r="J217" s="1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1">
        <v>97</v>
      </c>
      <c r="B218" s="1">
        <v>2</v>
      </c>
      <c r="C218" s="1">
        <v>12.1</v>
      </c>
      <c r="D218" s="1">
        <f t="shared" si="18"/>
        <v>12.943288999999998</v>
      </c>
      <c r="E218" s="1">
        <f t="shared" si="19"/>
        <v>0.011493185</v>
      </c>
      <c r="F218" s="14">
        <f t="shared" si="20"/>
        <v>0.0783285511514536</v>
      </c>
      <c r="G218" s="1">
        <f t="shared" si="21"/>
        <v>0.14875961498546497</v>
      </c>
      <c r="H218" s="1">
        <f t="shared" si="22"/>
        <v>146.41</v>
      </c>
      <c r="I218" s="1">
        <f t="shared" si="23"/>
        <v>1771.561</v>
      </c>
      <c r="J218" s="1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1">
        <v>242</v>
      </c>
      <c r="B219" s="1">
        <v>2</v>
      </c>
      <c r="C219" s="1">
        <v>12</v>
      </c>
      <c r="D219" s="1">
        <f t="shared" si="18"/>
        <v>12.845899999999999</v>
      </c>
      <c r="E219" s="1">
        <f t="shared" si="19"/>
        <v>0.011304</v>
      </c>
      <c r="F219" s="14">
        <f t="shared" si="20"/>
        <v>0.07651103111139182</v>
      </c>
      <c r="G219" s="1">
        <f t="shared" si="21"/>
        <v>0.14521005359999997</v>
      </c>
      <c r="H219" s="1">
        <f t="shared" si="22"/>
        <v>144</v>
      </c>
      <c r="I219" s="1">
        <f t="shared" si="23"/>
        <v>1728</v>
      </c>
      <c r="J219" s="1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1">
        <v>123</v>
      </c>
      <c r="B220" s="1">
        <v>2</v>
      </c>
      <c r="C220" s="1">
        <v>12</v>
      </c>
      <c r="D220" s="1">
        <f t="shared" si="18"/>
        <v>12.845899999999999</v>
      </c>
      <c r="E220" s="1">
        <f t="shared" si="19"/>
        <v>0.011304</v>
      </c>
      <c r="F220" s="14">
        <f t="shared" si="20"/>
        <v>0.07651103111139182</v>
      </c>
      <c r="G220" s="1">
        <f t="shared" si="21"/>
        <v>0.14521005359999997</v>
      </c>
      <c r="H220" s="1">
        <f t="shared" si="22"/>
        <v>144</v>
      </c>
      <c r="I220" s="1">
        <f t="shared" si="23"/>
        <v>1728</v>
      </c>
      <c r="J220" s="1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1">
        <v>128</v>
      </c>
      <c r="B221" s="1">
        <v>2</v>
      </c>
      <c r="C221" s="1">
        <v>12</v>
      </c>
      <c r="D221" s="1">
        <f t="shared" si="18"/>
        <v>12.845899999999999</v>
      </c>
      <c r="E221" s="1">
        <f t="shared" si="19"/>
        <v>0.011304</v>
      </c>
      <c r="F221" s="14">
        <f t="shared" si="20"/>
        <v>0.07651103111139182</v>
      </c>
      <c r="G221" s="1">
        <f t="shared" si="21"/>
        <v>0.14521005359999997</v>
      </c>
      <c r="H221" s="1">
        <f t="shared" si="22"/>
        <v>144</v>
      </c>
      <c r="I221" s="1">
        <f t="shared" si="23"/>
        <v>1728</v>
      </c>
      <c r="J221" s="1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1">
        <v>292</v>
      </c>
      <c r="B222" s="1">
        <v>2</v>
      </c>
      <c r="C222" s="1">
        <v>12</v>
      </c>
      <c r="D222" s="1">
        <f t="shared" si="18"/>
        <v>12.845899999999999</v>
      </c>
      <c r="E222" s="1">
        <f t="shared" si="19"/>
        <v>0.011304</v>
      </c>
      <c r="F222" s="14">
        <f t="shared" si="20"/>
        <v>0.07651103111139182</v>
      </c>
      <c r="G222" s="1">
        <f t="shared" si="21"/>
        <v>0.14521005359999997</v>
      </c>
      <c r="H222" s="1">
        <f t="shared" si="22"/>
        <v>144</v>
      </c>
      <c r="I222" s="1">
        <f t="shared" si="23"/>
        <v>1728</v>
      </c>
      <c r="J222" s="1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1">
        <v>126</v>
      </c>
      <c r="B223" s="1">
        <v>2</v>
      </c>
      <c r="C223" s="1">
        <v>11.9</v>
      </c>
      <c r="D223" s="1">
        <f t="shared" si="18"/>
        <v>12.748069000000001</v>
      </c>
      <c r="E223" s="1">
        <f t="shared" si="19"/>
        <v>0.011116385000000001</v>
      </c>
      <c r="F223" s="14">
        <f t="shared" si="20"/>
        <v>0.07471888406966191</v>
      </c>
      <c r="G223" s="1">
        <f t="shared" si="21"/>
        <v>0.14171244301056501</v>
      </c>
      <c r="H223" s="1">
        <f t="shared" si="22"/>
        <v>141.61</v>
      </c>
      <c r="I223" s="1">
        <f t="shared" si="23"/>
        <v>1685.159</v>
      </c>
      <c r="J223" s="1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1">
        <v>313</v>
      </c>
      <c r="B224" s="1">
        <v>2</v>
      </c>
      <c r="C224" s="1">
        <v>11.9</v>
      </c>
      <c r="D224" s="1">
        <f t="shared" si="18"/>
        <v>12.748069000000001</v>
      </c>
      <c r="E224" s="1">
        <f t="shared" si="19"/>
        <v>0.011116385000000001</v>
      </c>
      <c r="F224" s="14">
        <f t="shared" si="20"/>
        <v>0.07471888406966191</v>
      </c>
      <c r="G224" s="1">
        <f t="shared" si="21"/>
        <v>0.14171244301056501</v>
      </c>
      <c r="H224" s="1">
        <f t="shared" si="22"/>
        <v>141.61</v>
      </c>
      <c r="I224" s="1">
        <f t="shared" si="23"/>
        <v>1685.159</v>
      </c>
      <c r="J224" s="1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1">
        <v>340</v>
      </c>
      <c r="B225" s="1">
        <v>2</v>
      </c>
      <c r="C225" s="1">
        <v>11.6</v>
      </c>
      <c r="D225" s="1">
        <f t="shared" si="18"/>
        <v>12.451924</v>
      </c>
      <c r="E225" s="1">
        <f t="shared" si="19"/>
        <v>0.010562960000000001</v>
      </c>
      <c r="F225" s="14">
        <f t="shared" si="20"/>
        <v>0.0694940536443887</v>
      </c>
      <c r="G225" s="1">
        <f t="shared" si="21"/>
        <v>0.13152917513504</v>
      </c>
      <c r="H225" s="1">
        <f t="shared" si="22"/>
        <v>134.56</v>
      </c>
      <c r="I225" s="1">
        <f t="shared" si="23"/>
        <v>1560.896</v>
      </c>
      <c r="J225" s="1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1">
        <v>89</v>
      </c>
      <c r="B226" s="1">
        <v>2</v>
      </c>
      <c r="C226" s="1">
        <v>11.5</v>
      </c>
      <c r="D226" s="1">
        <f t="shared" si="18"/>
        <v>12.352324999999999</v>
      </c>
      <c r="E226" s="1">
        <f t="shared" si="19"/>
        <v>0.010381625</v>
      </c>
      <c r="F226" s="14">
        <f t="shared" si="20"/>
        <v>0.06780275672895515</v>
      </c>
      <c r="G226" s="1">
        <f t="shared" si="21"/>
        <v>0.128237206028125</v>
      </c>
      <c r="H226" s="1">
        <f t="shared" si="22"/>
        <v>132.25</v>
      </c>
      <c r="I226" s="1">
        <f t="shared" si="23"/>
        <v>1520.875</v>
      </c>
      <c r="J226" s="1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1">
        <v>261</v>
      </c>
      <c r="B227" s="1">
        <v>2</v>
      </c>
      <c r="C227" s="1">
        <v>11.5</v>
      </c>
      <c r="D227" s="1">
        <f t="shared" si="18"/>
        <v>12.352324999999999</v>
      </c>
      <c r="E227" s="1">
        <f t="shared" si="19"/>
        <v>0.010381625</v>
      </c>
      <c r="F227" s="14">
        <f t="shared" si="20"/>
        <v>0.06780275672895515</v>
      </c>
      <c r="G227" s="1">
        <f t="shared" si="21"/>
        <v>0.128237206028125</v>
      </c>
      <c r="H227" s="1">
        <f t="shared" si="22"/>
        <v>132.25</v>
      </c>
      <c r="I227" s="1">
        <f t="shared" si="23"/>
        <v>1520.875</v>
      </c>
      <c r="J227" s="1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1">
        <v>53</v>
      </c>
      <c r="B228" s="1">
        <v>2</v>
      </c>
      <c r="C228" s="1">
        <v>11.3</v>
      </c>
      <c r="D228" s="1">
        <f t="shared" si="18"/>
        <v>12.151801</v>
      </c>
      <c r="E228" s="1">
        <f t="shared" si="19"/>
        <v>0.010023665000000001</v>
      </c>
      <c r="F228" s="14">
        <f t="shared" si="20"/>
        <v>0.06449519944671382</v>
      </c>
      <c r="G228" s="1">
        <f t="shared" si="21"/>
        <v>0.12180558237066502</v>
      </c>
      <c r="H228" s="1">
        <f t="shared" si="22"/>
        <v>127.69000000000001</v>
      </c>
      <c r="I228" s="1">
        <f t="shared" si="23"/>
        <v>1442.8970000000002</v>
      </c>
      <c r="J228" s="1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1">
        <v>83</v>
      </c>
      <c r="B229" s="1">
        <v>2</v>
      </c>
      <c r="C229" s="1">
        <v>11.3</v>
      </c>
      <c r="D229" s="1">
        <f t="shared" si="18"/>
        <v>12.151801</v>
      </c>
      <c r="E229" s="1">
        <f t="shared" si="19"/>
        <v>0.010023665000000001</v>
      </c>
      <c r="F229" s="14">
        <f t="shared" si="20"/>
        <v>0.06449519944671382</v>
      </c>
      <c r="G229" s="1">
        <f t="shared" si="21"/>
        <v>0.12180558237066502</v>
      </c>
      <c r="H229" s="1">
        <f t="shared" si="22"/>
        <v>127.69000000000001</v>
      </c>
      <c r="I229" s="1">
        <f t="shared" si="23"/>
        <v>1442.8970000000002</v>
      </c>
      <c r="J229" s="1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1">
        <v>152</v>
      </c>
      <c r="B230" s="1">
        <v>2</v>
      </c>
      <c r="C230" s="1">
        <v>11.3</v>
      </c>
      <c r="D230" s="1">
        <f t="shared" si="18"/>
        <v>12.151801</v>
      </c>
      <c r="E230" s="1">
        <f t="shared" si="19"/>
        <v>0.010023665000000001</v>
      </c>
      <c r="F230" s="14">
        <f t="shared" si="20"/>
        <v>0.06449519944671382</v>
      </c>
      <c r="G230" s="1">
        <f t="shared" si="21"/>
        <v>0.12180558237066502</v>
      </c>
      <c r="H230" s="1">
        <f t="shared" si="22"/>
        <v>127.69000000000001</v>
      </c>
      <c r="I230" s="1">
        <f t="shared" si="23"/>
        <v>1442.8970000000002</v>
      </c>
      <c r="J230" s="1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1">
        <v>240</v>
      </c>
      <c r="B231" s="1">
        <v>2</v>
      </c>
      <c r="C231" s="1">
        <v>11.2</v>
      </c>
      <c r="D231" s="1">
        <f t="shared" si="18"/>
        <v>12.050875999999999</v>
      </c>
      <c r="E231" s="1">
        <f t="shared" si="19"/>
        <v>0.00984704</v>
      </c>
      <c r="F231" s="14">
        <f t="shared" si="20"/>
        <v>0.06287878440311016</v>
      </c>
      <c r="G231" s="1">
        <f t="shared" si="21"/>
        <v>0.11866545800703998</v>
      </c>
      <c r="H231" s="1">
        <f t="shared" si="22"/>
        <v>125.43999999999998</v>
      </c>
      <c r="I231" s="1">
        <f t="shared" si="23"/>
        <v>1404.9279999999997</v>
      </c>
      <c r="J231" s="1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1">
        <v>186</v>
      </c>
      <c r="B232" s="1">
        <v>2</v>
      </c>
      <c r="C232" s="1">
        <v>11.1</v>
      </c>
      <c r="D232" s="1">
        <f t="shared" si="18"/>
        <v>11.949508999999999</v>
      </c>
      <c r="E232" s="1">
        <f t="shared" si="19"/>
        <v>0.009671985</v>
      </c>
      <c r="F232" s="14">
        <f t="shared" si="20"/>
        <v>0.06128717041855368</v>
      </c>
      <c r="G232" s="1">
        <f t="shared" si="21"/>
        <v>0.11557547180536498</v>
      </c>
      <c r="H232" s="1">
        <f t="shared" si="22"/>
        <v>123.21</v>
      </c>
      <c r="I232" s="1">
        <f t="shared" si="23"/>
        <v>1367.6309999999999</v>
      </c>
      <c r="J232" s="1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1">
        <v>209</v>
      </c>
      <c r="B233" s="1">
        <v>2</v>
      </c>
      <c r="C233" s="1">
        <v>11</v>
      </c>
      <c r="D233" s="1">
        <f t="shared" si="18"/>
        <v>11.847700000000001</v>
      </c>
      <c r="E233" s="1">
        <f t="shared" si="19"/>
        <v>0.0094985</v>
      </c>
      <c r="F233" s="14">
        <f t="shared" si="20"/>
        <v>0.059720272818077076</v>
      </c>
      <c r="G233" s="1">
        <f t="shared" si="21"/>
        <v>0.11253537845000001</v>
      </c>
      <c r="H233" s="1">
        <f t="shared" si="22"/>
        <v>121</v>
      </c>
      <c r="I233" s="1">
        <f t="shared" si="23"/>
        <v>1331</v>
      </c>
      <c r="J233" s="1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1">
        <v>299</v>
      </c>
      <c r="B234" s="1">
        <v>2</v>
      </c>
      <c r="C234" s="1">
        <v>11</v>
      </c>
      <c r="D234" s="1">
        <f t="shared" si="18"/>
        <v>11.847700000000001</v>
      </c>
      <c r="E234" s="1">
        <f t="shared" si="19"/>
        <v>0.0094985</v>
      </c>
      <c r="F234" s="14">
        <f t="shared" si="20"/>
        <v>0.059720272818077076</v>
      </c>
      <c r="G234" s="1">
        <f t="shared" si="21"/>
        <v>0.11253537845000001</v>
      </c>
      <c r="H234" s="1">
        <f t="shared" si="22"/>
        <v>121</v>
      </c>
      <c r="I234" s="1">
        <f t="shared" si="23"/>
        <v>1331</v>
      </c>
      <c r="J234" s="1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1">
        <v>106</v>
      </c>
      <c r="B235" s="1">
        <v>2</v>
      </c>
      <c r="C235" s="1">
        <v>10.7</v>
      </c>
      <c r="D235" s="1">
        <f t="shared" si="18"/>
        <v>11.539620999999997</v>
      </c>
      <c r="E235" s="1">
        <f t="shared" si="19"/>
        <v>0.008987464999999998</v>
      </c>
      <c r="F235" s="14">
        <f t="shared" si="20"/>
        <v>0.0551669874639783</v>
      </c>
      <c r="G235" s="1">
        <f t="shared" si="21"/>
        <v>0.10371193985076495</v>
      </c>
      <c r="H235" s="1">
        <f t="shared" si="22"/>
        <v>114.48999999999998</v>
      </c>
      <c r="I235" s="1">
        <f t="shared" si="23"/>
        <v>1225.0429999999997</v>
      </c>
      <c r="J235" s="1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1">
        <v>170</v>
      </c>
      <c r="B236" s="1">
        <v>2</v>
      </c>
      <c r="C236" s="1">
        <v>10.7</v>
      </c>
      <c r="D236" s="1">
        <f t="shared" si="18"/>
        <v>11.539620999999997</v>
      </c>
      <c r="E236" s="1">
        <f t="shared" si="19"/>
        <v>0.008987464999999998</v>
      </c>
      <c r="F236" s="14">
        <f t="shared" si="20"/>
        <v>0.0551669874639783</v>
      </c>
      <c r="G236" s="1">
        <f t="shared" si="21"/>
        <v>0.10371193985076495</v>
      </c>
      <c r="H236" s="1">
        <f t="shared" si="22"/>
        <v>114.48999999999998</v>
      </c>
      <c r="I236" s="1">
        <f t="shared" si="23"/>
        <v>1225.0429999999997</v>
      </c>
      <c r="J236" s="1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1">
        <v>224</v>
      </c>
      <c r="B237" s="1">
        <v>2</v>
      </c>
      <c r="C237" s="1">
        <v>10.7</v>
      </c>
      <c r="D237" s="1">
        <f t="shared" si="18"/>
        <v>11.539620999999997</v>
      </c>
      <c r="E237" s="1">
        <f t="shared" si="19"/>
        <v>0.008987464999999998</v>
      </c>
      <c r="F237" s="14">
        <f t="shared" si="20"/>
        <v>0.0551669874639783</v>
      </c>
      <c r="G237" s="1">
        <f t="shared" si="21"/>
        <v>0.10371193985076495</v>
      </c>
      <c r="H237" s="1">
        <f t="shared" si="22"/>
        <v>114.48999999999998</v>
      </c>
      <c r="I237" s="1">
        <f t="shared" si="23"/>
        <v>1225.0429999999997</v>
      </c>
      <c r="J237" s="1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1">
        <v>269</v>
      </c>
      <c r="B238" s="19">
        <v>2</v>
      </c>
      <c r="C238" s="19">
        <v>10.4</v>
      </c>
      <c r="D238" s="1">
        <f t="shared" si="18"/>
        <v>11.227564</v>
      </c>
      <c r="E238" s="1">
        <f t="shared" si="19"/>
        <v>0.008490560000000001</v>
      </c>
      <c r="F238" s="14">
        <f t="shared" si="20"/>
        <v>0.05083281882363651</v>
      </c>
      <c r="G238" s="1">
        <f t="shared" si="21"/>
        <v>0.09532830579584001</v>
      </c>
      <c r="H238" s="1">
        <f t="shared" si="22"/>
        <v>108.16000000000001</v>
      </c>
      <c r="I238" s="1">
        <f t="shared" si="23"/>
        <v>1124.8640000000003</v>
      </c>
      <c r="J238" s="1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1">
        <v>5</v>
      </c>
      <c r="B239" s="1">
        <v>2</v>
      </c>
      <c r="C239" s="1">
        <v>10.3</v>
      </c>
      <c r="D239" s="1">
        <f t="shared" si="18"/>
        <v>11.122661</v>
      </c>
      <c r="E239" s="1">
        <f t="shared" si="19"/>
        <v>0.008328065000000003</v>
      </c>
      <c r="F239" s="14">
        <f t="shared" si="20"/>
        <v>0.049436317827875054</v>
      </c>
      <c r="G239" s="1">
        <f t="shared" si="21"/>
        <v>0.09263024378096503</v>
      </c>
      <c r="H239" s="1">
        <f t="shared" si="22"/>
        <v>106.09000000000002</v>
      </c>
      <c r="I239" s="1">
        <f t="shared" si="23"/>
        <v>1092.7270000000003</v>
      </c>
      <c r="J239" s="1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1">
        <v>23</v>
      </c>
      <c r="B240" s="1">
        <v>2</v>
      </c>
      <c r="C240" s="1">
        <v>10.2</v>
      </c>
      <c r="D240" s="1">
        <f t="shared" si="18"/>
        <v>11.017316</v>
      </c>
      <c r="E240" s="1">
        <f t="shared" si="19"/>
        <v>0.00816714</v>
      </c>
      <c r="F240" s="14">
        <f t="shared" si="20"/>
        <v>0.04806374983049886</v>
      </c>
      <c r="G240" s="1">
        <f t="shared" si="21"/>
        <v>0.08997996219624</v>
      </c>
      <c r="H240" s="1">
        <f t="shared" si="22"/>
        <v>104.03999999999999</v>
      </c>
      <c r="I240" s="1">
        <f t="shared" si="23"/>
        <v>1061.2079999999999</v>
      </c>
      <c r="J240" s="1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1">
        <v>30</v>
      </c>
      <c r="B241" s="1">
        <v>2</v>
      </c>
      <c r="C241" s="1">
        <v>10.2</v>
      </c>
      <c r="D241" s="1">
        <f t="shared" si="18"/>
        <v>11.017316</v>
      </c>
      <c r="E241" s="1">
        <f t="shared" si="19"/>
        <v>0.00816714</v>
      </c>
      <c r="F241" s="14">
        <f t="shared" si="20"/>
        <v>0.04806374983049886</v>
      </c>
      <c r="G241" s="1">
        <f t="shared" si="21"/>
        <v>0.08997996219624</v>
      </c>
      <c r="H241" s="1">
        <f t="shared" si="22"/>
        <v>104.03999999999999</v>
      </c>
      <c r="I241" s="1">
        <f t="shared" si="23"/>
        <v>1061.2079999999999</v>
      </c>
      <c r="J241" s="1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1">
        <v>219</v>
      </c>
      <c r="B242" s="1">
        <v>2</v>
      </c>
      <c r="C242" s="1">
        <v>10.2</v>
      </c>
      <c r="D242" s="1">
        <f t="shared" si="18"/>
        <v>11.017316</v>
      </c>
      <c r="E242" s="1">
        <f t="shared" si="19"/>
        <v>0.00816714</v>
      </c>
      <c r="F242" s="14">
        <f t="shared" si="20"/>
        <v>0.04806374983049886</v>
      </c>
      <c r="G242" s="1">
        <f t="shared" si="21"/>
        <v>0.08997996219624</v>
      </c>
      <c r="H242" s="1">
        <f t="shared" si="22"/>
        <v>104.03999999999999</v>
      </c>
      <c r="I242" s="1">
        <f t="shared" si="23"/>
        <v>1061.2079999999999</v>
      </c>
      <c r="J242" s="1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1">
        <v>280</v>
      </c>
      <c r="B243" s="1">
        <v>2</v>
      </c>
      <c r="C243" s="1">
        <v>10.2</v>
      </c>
      <c r="D243" s="1">
        <f t="shared" si="18"/>
        <v>11.017316</v>
      </c>
      <c r="E243" s="1">
        <f t="shared" si="19"/>
        <v>0.00816714</v>
      </c>
      <c r="F243" s="14">
        <f t="shared" si="20"/>
        <v>0.04806374983049886</v>
      </c>
      <c r="G243" s="1">
        <f t="shared" si="21"/>
        <v>0.08997996219624</v>
      </c>
      <c r="H243" s="1">
        <f t="shared" si="22"/>
        <v>104.03999999999999</v>
      </c>
      <c r="I243" s="1">
        <f t="shared" si="23"/>
        <v>1061.2079999999999</v>
      </c>
      <c r="J243" s="1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1">
        <v>315</v>
      </c>
      <c r="B244" s="1">
        <v>2</v>
      </c>
      <c r="C244" s="1">
        <v>9.4</v>
      </c>
      <c r="D244" s="1">
        <f t="shared" si="18"/>
        <v>10.158643999999999</v>
      </c>
      <c r="E244" s="1">
        <f t="shared" si="19"/>
        <v>0.006936260000000001</v>
      </c>
      <c r="F244" s="14">
        <f t="shared" si="20"/>
        <v>0.03793083163236452</v>
      </c>
      <c r="G244" s="1">
        <f t="shared" si="21"/>
        <v>0.07046299603144</v>
      </c>
      <c r="H244" s="1">
        <f t="shared" si="22"/>
        <v>88.36000000000001</v>
      </c>
      <c r="I244" s="1">
        <f t="shared" si="23"/>
        <v>830.5840000000002</v>
      </c>
      <c r="J244" s="1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1">
        <v>343</v>
      </c>
      <c r="B245" s="1">
        <v>2</v>
      </c>
      <c r="C245" s="1">
        <v>9.4</v>
      </c>
      <c r="D245" s="1">
        <f t="shared" si="18"/>
        <v>10.158643999999999</v>
      </c>
      <c r="E245" s="1">
        <f t="shared" si="19"/>
        <v>0.006936260000000001</v>
      </c>
      <c r="F245" s="14">
        <f t="shared" si="20"/>
        <v>0.03793083163236452</v>
      </c>
      <c r="G245" s="1">
        <f t="shared" si="21"/>
        <v>0.07046299603144</v>
      </c>
      <c r="H245" s="1">
        <f t="shared" si="22"/>
        <v>88.36000000000001</v>
      </c>
      <c r="I245" s="1">
        <f t="shared" si="23"/>
        <v>830.5840000000002</v>
      </c>
      <c r="J245" s="1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1">
        <v>44</v>
      </c>
      <c r="B246" s="1">
        <v>2</v>
      </c>
      <c r="C246" s="1">
        <v>9.2</v>
      </c>
      <c r="D246" s="1">
        <f t="shared" si="18"/>
        <v>9.939555999999998</v>
      </c>
      <c r="E246" s="1">
        <f t="shared" si="19"/>
        <v>0.006644239999999999</v>
      </c>
      <c r="F246" s="14">
        <f t="shared" si="20"/>
        <v>0.03562846342069418</v>
      </c>
      <c r="G246" s="1">
        <f t="shared" si="21"/>
        <v>0.06604079555743998</v>
      </c>
      <c r="H246" s="1">
        <f t="shared" si="22"/>
        <v>84.63999999999999</v>
      </c>
      <c r="I246" s="1">
        <f t="shared" si="23"/>
        <v>778.6879999999998</v>
      </c>
      <c r="J246" s="1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1">
        <v>107</v>
      </c>
      <c r="B247" s="1">
        <v>2</v>
      </c>
      <c r="C247" s="1">
        <v>9.2</v>
      </c>
      <c r="D247" s="1">
        <f t="shared" si="18"/>
        <v>9.939555999999998</v>
      </c>
      <c r="E247" s="1">
        <f t="shared" si="19"/>
        <v>0.006644239999999999</v>
      </c>
      <c r="F247" s="14">
        <f t="shared" si="20"/>
        <v>0.03562846342069418</v>
      </c>
      <c r="G247" s="1">
        <f t="shared" si="21"/>
        <v>0.06604079555743998</v>
      </c>
      <c r="H247" s="1">
        <f t="shared" si="22"/>
        <v>84.63999999999999</v>
      </c>
      <c r="I247" s="1">
        <f t="shared" si="23"/>
        <v>778.6879999999998</v>
      </c>
      <c r="J247" s="1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1">
        <v>235</v>
      </c>
      <c r="B248" s="1">
        <v>2</v>
      </c>
      <c r="C248" s="1">
        <v>9.2</v>
      </c>
      <c r="D248" s="1">
        <f t="shared" si="18"/>
        <v>9.939555999999998</v>
      </c>
      <c r="E248" s="1">
        <f t="shared" si="19"/>
        <v>0.006644239999999999</v>
      </c>
      <c r="F248" s="14">
        <f t="shared" si="20"/>
        <v>0.03562846342069418</v>
      </c>
      <c r="G248" s="1">
        <f t="shared" si="21"/>
        <v>0.06604079555743998</v>
      </c>
      <c r="H248" s="1">
        <f t="shared" si="22"/>
        <v>84.63999999999999</v>
      </c>
      <c r="I248" s="1">
        <f t="shared" si="23"/>
        <v>778.6879999999998</v>
      </c>
      <c r="J248" s="1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1">
        <v>174</v>
      </c>
      <c r="B249" s="1">
        <v>2</v>
      </c>
      <c r="C249" s="1">
        <v>9.1</v>
      </c>
      <c r="D249" s="1">
        <f t="shared" si="18"/>
        <v>9.829348999999999</v>
      </c>
      <c r="E249" s="1">
        <f t="shared" si="19"/>
        <v>0.006500585</v>
      </c>
      <c r="F249" s="14">
        <f t="shared" si="20"/>
        <v>0.03451117146723459</v>
      </c>
      <c r="G249" s="1">
        <f t="shared" si="21"/>
        <v>0.06389651866916499</v>
      </c>
      <c r="H249" s="1">
        <f t="shared" si="22"/>
        <v>82.80999999999999</v>
      </c>
      <c r="I249" s="1">
        <f t="shared" si="23"/>
        <v>753.5709999999999</v>
      </c>
      <c r="J249" s="1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1">
        <v>46</v>
      </c>
      <c r="B250" s="1">
        <v>2</v>
      </c>
      <c r="C250" s="1">
        <v>9</v>
      </c>
      <c r="D250" s="1">
        <f t="shared" si="18"/>
        <v>9.718699999999998</v>
      </c>
      <c r="E250" s="1">
        <f t="shared" si="19"/>
        <v>0.0063585000000000004</v>
      </c>
      <c r="F250" s="14">
        <f t="shared" si="20"/>
        <v>0.03341628388094355</v>
      </c>
      <c r="G250" s="1">
        <f t="shared" si="21"/>
        <v>0.061796353949999994</v>
      </c>
      <c r="H250" s="1">
        <f t="shared" si="22"/>
        <v>81</v>
      </c>
      <c r="I250" s="1">
        <f t="shared" si="23"/>
        <v>729</v>
      </c>
      <c r="J250" s="1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1">
        <v>347</v>
      </c>
      <c r="B251" s="1">
        <v>2</v>
      </c>
      <c r="C251" s="1">
        <v>8.7</v>
      </c>
      <c r="D251" s="1">
        <f t="shared" si="18"/>
        <v>9.384101</v>
      </c>
      <c r="E251" s="1">
        <f t="shared" si="19"/>
        <v>0.005941664999999999</v>
      </c>
      <c r="F251" s="14">
        <f t="shared" si="20"/>
        <v>0.030264568300782422</v>
      </c>
      <c r="G251" s="1">
        <f t="shared" si="21"/>
        <v>0.05575718446816499</v>
      </c>
      <c r="H251" s="1">
        <f t="shared" si="22"/>
        <v>75.68999999999998</v>
      </c>
      <c r="I251" s="1">
        <f t="shared" si="23"/>
        <v>658.5029999999998</v>
      </c>
      <c r="J251" s="1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1">
        <v>213</v>
      </c>
      <c r="B252" s="1">
        <v>2</v>
      </c>
      <c r="C252" s="1">
        <v>8.6</v>
      </c>
      <c r="D252" s="1">
        <f t="shared" si="18"/>
        <v>9.271684</v>
      </c>
      <c r="E252" s="1">
        <f t="shared" si="19"/>
        <v>0.0058058599999999995</v>
      </c>
      <c r="F252" s="14">
        <f t="shared" si="20"/>
        <v>0.029257804639156223</v>
      </c>
      <c r="G252" s="1">
        <f t="shared" si="21"/>
        <v>0.05383009926824</v>
      </c>
      <c r="H252" s="1">
        <f t="shared" si="22"/>
        <v>73.96</v>
      </c>
      <c r="I252" s="1">
        <f t="shared" si="23"/>
        <v>636.0559999999999</v>
      </c>
      <c r="J252" s="1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1">
        <v>138</v>
      </c>
      <c r="B253" s="1">
        <v>2</v>
      </c>
      <c r="C253" s="1">
        <v>8.5</v>
      </c>
      <c r="D253" s="1">
        <f t="shared" si="18"/>
        <v>9.158824999999998</v>
      </c>
      <c r="E253" s="1">
        <f t="shared" si="19"/>
        <v>0.0056716250000000005</v>
      </c>
      <c r="F253" s="14">
        <f t="shared" si="20"/>
        <v>0.028272684082026107</v>
      </c>
      <c r="G253" s="1">
        <f t="shared" si="21"/>
        <v>0.05194542084062499</v>
      </c>
      <c r="H253" s="1">
        <f t="shared" si="22"/>
        <v>72.25</v>
      </c>
      <c r="I253" s="1">
        <f t="shared" si="23"/>
        <v>614.125</v>
      </c>
      <c r="J253" s="1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1">
        <v>24</v>
      </c>
      <c r="B254" s="1">
        <v>2</v>
      </c>
      <c r="C254" s="1">
        <v>8.3</v>
      </c>
      <c r="D254" s="1">
        <f t="shared" si="18"/>
        <v>8.931781</v>
      </c>
      <c r="E254" s="1">
        <f t="shared" si="19"/>
        <v>0.005407865000000001</v>
      </c>
      <c r="F254" s="14">
        <f t="shared" si="20"/>
        <v>0.02636672575644138</v>
      </c>
      <c r="G254" s="1">
        <f t="shared" si="21"/>
        <v>0.04830186585756502</v>
      </c>
      <c r="H254" s="1">
        <f t="shared" si="22"/>
        <v>68.89000000000001</v>
      </c>
      <c r="I254" s="1">
        <f t="shared" si="23"/>
        <v>571.7870000000001</v>
      </c>
      <c r="J254" s="1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1">
        <v>225</v>
      </c>
      <c r="B255" s="1">
        <v>2</v>
      </c>
      <c r="C255" s="1">
        <v>8.3</v>
      </c>
      <c r="D255" s="1">
        <f t="shared" si="18"/>
        <v>8.931781</v>
      </c>
      <c r="E255" s="1">
        <f t="shared" si="19"/>
        <v>0.005407865000000001</v>
      </c>
      <c r="F255" s="14">
        <f t="shared" si="20"/>
        <v>0.02636672575644138</v>
      </c>
      <c r="G255" s="1">
        <f t="shared" si="21"/>
        <v>0.04830186585756502</v>
      </c>
      <c r="H255" s="1">
        <f t="shared" si="22"/>
        <v>68.89000000000001</v>
      </c>
      <c r="I255" s="1">
        <f t="shared" si="23"/>
        <v>571.7870000000001</v>
      </c>
      <c r="J255" s="1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1">
        <v>7</v>
      </c>
      <c r="B256" s="1">
        <v>2</v>
      </c>
      <c r="C256" s="1">
        <v>8.2</v>
      </c>
      <c r="D256" s="1">
        <f t="shared" si="18"/>
        <v>8.817596</v>
      </c>
      <c r="E256" s="1">
        <f t="shared" si="19"/>
        <v>0.00527834</v>
      </c>
      <c r="F256" s="14">
        <f t="shared" si="20"/>
        <v>0.025445557578821294</v>
      </c>
      <c r="G256" s="1">
        <f t="shared" si="21"/>
        <v>0.04654226967064</v>
      </c>
      <c r="H256" s="1">
        <f t="shared" si="22"/>
        <v>67.24</v>
      </c>
      <c r="I256" s="1">
        <f t="shared" si="23"/>
        <v>551.3679999999999</v>
      </c>
      <c r="J256" s="1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1">
        <v>296</v>
      </c>
      <c r="B257" s="1">
        <v>2</v>
      </c>
      <c r="C257" s="1">
        <v>8</v>
      </c>
      <c r="D257" s="1">
        <f t="shared" si="18"/>
        <v>8.5879</v>
      </c>
      <c r="E257" s="1">
        <f t="shared" si="19"/>
        <v>0.005024</v>
      </c>
      <c r="F257" s="14">
        <f t="shared" si="20"/>
        <v>0.02366599587054887</v>
      </c>
      <c r="G257" s="1">
        <f t="shared" si="21"/>
        <v>0.043145609599999996</v>
      </c>
      <c r="H257" s="1">
        <f t="shared" si="22"/>
        <v>64</v>
      </c>
      <c r="I257" s="1">
        <f t="shared" si="23"/>
        <v>512</v>
      </c>
      <c r="J257" s="1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1">
        <v>91</v>
      </c>
      <c r="B258" s="1">
        <v>2</v>
      </c>
      <c r="C258" s="1">
        <v>8</v>
      </c>
      <c r="D258" s="1">
        <f aca="true" t="shared" si="24" ref="D258:D321">-0.0221*C258^2+1.5065*C258-2.0497</f>
        <v>8.5879</v>
      </c>
      <c r="E258" s="1">
        <f aca="true" t="shared" si="25" ref="E258:E321">3.14/4*(C258)^2/10000</f>
        <v>0.005024</v>
      </c>
      <c r="F258" s="14">
        <f aca="true" t="shared" si="26" ref="F258:F319">(0.022927*C258^1.91505*(0.99146^C258)*(D258^2.82541)*(D258-1.3)^-1.53547)/1000</f>
        <v>0.02366599587054887</v>
      </c>
      <c r="G258" s="1">
        <f aca="true" t="shared" si="27" ref="G258:G319">E258*D258</f>
        <v>0.043145609599999996</v>
      </c>
      <c r="H258" s="1">
        <f aca="true" t="shared" si="28" ref="H258:H321">C258^2</f>
        <v>64</v>
      </c>
      <c r="I258" s="1">
        <f aca="true" t="shared" si="29" ref="I258:I321">C258^3</f>
        <v>512</v>
      </c>
      <c r="J258" s="1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1">
        <v>164</v>
      </c>
      <c r="B259" s="1">
        <v>2</v>
      </c>
      <c r="C259" s="1">
        <v>8</v>
      </c>
      <c r="D259" s="1">
        <f t="shared" si="24"/>
        <v>8.5879</v>
      </c>
      <c r="E259" s="1">
        <f t="shared" si="25"/>
        <v>0.005024</v>
      </c>
      <c r="F259" s="14">
        <f t="shared" si="26"/>
        <v>0.02366599587054887</v>
      </c>
      <c r="G259" s="1">
        <f t="shared" si="27"/>
        <v>0.043145609599999996</v>
      </c>
      <c r="H259" s="1">
        <f t="shared" si="28"/>
        <v>64</v>
      </c>
      <c r="I259" s="1">
        <f t="shared" si="29"/>
        <v>512</v>
      </c>
      <c r="J259" s="1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1">
        <v>204</v>
      </c>
      <c r="B260" s="1">
        <v>2</v>
      </c>
      <c r="C260" s="1">
        <v>8</v>
      </c>
      <c r="D260" s="1">
        <f t="shared" si="24"/>
        <v>8.5879</v>
      </c>
      <c r="E260" s="1">
        <f t="shared" si="25"/>
        <v>0.005024</v>
      </c>
      <c r="F260" s="14">
        <f t="shared" si="26"/>
        <v>0.02366599587054887</v>
      </c>
      <c r="G260" s="1">
        <f t="shared" si="27"/>
        <v>0.043145609599999996</v>
      </c>
      <c r="H260" s="1">
        <f t="shared" si="28"/>
        <v>64</v>
      </c>
      <c r="I260" s="1">
        <f t="shared" si="29"/>
        <v>512</v>
      </c>
      <c r="J260" s="1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1">
        <v>129</v>
      </c>
      <c r="B261" s="1">
        <v>2</v>
      </c>
      <c r="C261" s="1">
        <v>7.9</v>
      </c>
      <c r="D261" s="1">
        <f t="shared" si="24"/>
        <v>8.472389000000002</v>
      </c>
      <c r="E261" s="1">
        <f t="shared" si="25"/>
        <v>0.004899185</v>
      </c>
      <c r="F261" s="14">
        <f t="shared" si="26"/>
        <v>0.02280725495406992</v>
      </c>
      <c r="G261" s="1">
        <f t="shared" si="27"/>
        <v>0.04150780110296501</v>
      </c>
      <c r="H261" s="1">
        <f t="shared" si="28"/>
        <v>62.410000000000004</v>
      </c>
      <c r="I261" s="1">
        <f t="shared" si="29"/>
        <v>493.03900000000004</v>
      </c>
      <c r="J261" s="1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1">
        <v>117</v>
      </c>
      <c r="B262" s="1">
        <v>2</v>
      </c>
      <c r="C262" s="1">
        <v>7.8</v>
      </c>
      <c r="D262" s="1">
        <f t="shared" si="24"/>
        <v>8.356436</v>
      </c>
      <c r="E262" s="1">
        <f t="shared" si="25"/>
        <v>0.00477594</v>
      </c>
      <c r="F262" s="14">
        <f t="shared" si="26"/>
        <v>0.021968971081041642</v>
      </c>
      <c r="G262" s="1">
        <f t="shared" si="27"/>
        <v>0.03990983694984</v>
      </c>
      <c r="H262" s="1">
        <f t="shared" si="28"/>
        <v>60.839999999999996</v>
      </c>
      <c r="I262" s="1">
        <f t="shared" si="29"/>
        <v>474.55199999999996</v>
      </c>
      <c r="J262" s="1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1">
        <v>132</v>
      </c>
      <c r="B263" s="1">
        <v>2</v>
      </c>
      <c r="C263" s="1">
        <v>7.8</v>
      </c>
      <c r="D263" s="1">
        <f t="shared" si="24"/>
        <v>8.356436</v>
      </c>
      <c r="E263" s="1">
        <f t="shared" si="25"/>
        <v>0.00477594</v>
      </c>
      <c r="F263" s="14">
        <f t="shared" si="26"/>
        <v>0.021968971081041642</v>
      </c>
      <c r="G263" s="1">
        <f t="shared" si="27"/>
        <v>0.03990983694984</v>
      </c>
      <c r="H263" s="1">
        <f t="shared" si="28"/>
        <v>60.839999999999996</v>
      </c>
      <c r="I263" s="1">
        <f t="shared" si="29"/>
        <v>474.55199999999996</v>
      </c>
      <c r="J263" s="1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1">
        <v>9</v>
      </c>
      <c r="B264" s="1">
        <v>2</v>
      </c>
      <c r="C264" s="1">
        <v>7.7</v>
      </c>
      <c r="D264" s="1">
        <f t="shared" si="24"/>
        <v>8.240041</v>
      </c>
      <c r="E264" s="1">
        <f t="shared" si="25"/>
        <v>0.004654265000000001</v>
      </c>
      <c r="F264" s="14">
        <f t="shared" si="26"/>
        <v>0.02115096360134076</v>
      </c>
      <c r="G264" s="1">
        <f t="shared" si="27"/>
        <v>0.038351334424865005</v>
      </c>
      <c r="H264" s="1">
        <f t="shared" si="28"/>
        <v>59.290000000000006</v>
      </c>
      <c r="I264" s="1">
        <f t="shared" si="29"/>
        <v>456.5330000000001</v>
      </c>
      <c r="J264" s="1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1">
        <v>124</v>
      </c>
      <c r="B265" s="1">
        <v>2</v>
      </c>
      <c r="C265" s="1">
        <v>7.7</v>
      </c>
      <c r="D265" s="1">
        <f t="shared" si="24"/>
        <v>8.240041</v>
      </c>
      <c r="E265" s="1">
        <f t="shared" si="25"/>
        <v>0.004654265000000001</v>
      </c>
      <c r="F265" s="14">
        <f t="shared" si="26"/>
        <v>0.02115096360134076</v>
      </c>
      <c r="G265" s="1">
        <f t="shared" si="27"/>
        <v>0.038351334424865005</v>
      </c>
      <c r="H265" s="1">
        <f t="shared" si="28"/>
        <v>59.290000000000006</v>
      </c>
      <c r="I265" s="1">
        <f t="shared" si="29"/>
        <v>456.5330000000001</v>
      </c>
      <c r="J265" s="1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1">
        <v>228</v>
      </c>
      <c r="B266" s="1">
        <v>2</v>
      </c>
      <c r="C266" s="1">
        <v>7.7</v>
      </c>
      <c r="D266" s="1">
        <f t="shared" si="24"/>
        <v>8.240041</v>
      </c>
      <c r="E266" s="1">
        <f t="shared" si="25"/>
        <v>0.004654265000000001</v>
      </c>
      <c r="F266" s="14">
        <f t="shared" si="26"/>
        <v>0.02115096360134076</v>
      </c>
      <c r="G266" s="1">
        <f t="shared" si="27"/>
        <v>0.038351334424865005</v>
      </c>
      <c r="H266" s="1">
        <f t="shared" si="28"/>
        <v>59.290000000000006</v>
      </c>
      <c r="I266" s="1">
        <f t="shared" si="29"/>
        <v>456.5330000000001</v>
      </c>
      <c r="J266" s="1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1">
        <v>249</v>
      </c>
      <c r="B267" s="1">
        <v>2</v>
      </c>
      <c r="C267" s="1">
        <v>7.7</v>
      </c>
      <c r="D267" s="1">
        <f t="shared" si="24"/>
        <v>8.240041</v>
      </c>
      <c r="E267" s="1">
        <f t="shared" si="25"/>
        <v>0.004654265000000001</v>
      </c>
      <c r="F267" s="14">
        <f t="shared" si="26"/>
        <v>0.02115096360134076</v>
      </c>
      <c r="G267" s="1">
        <f t="shared" si="27"/>
        <v>0.038351334424865005</v>
      </c>
      <c r="H267" s="1">
        <f t="shared" si="28"/>
        <v>59.290000000000006</v>
      </c>
      <c r="I267" s="1">
        <f t="shared" si="29"/>
        <v>456.5330000000001</v>
      </c>
      <c r="J267" s="1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1">
        <v>86</v>
      </c>
      <c r="B268" s="1">
        <v>2</v>
      </c>
      <c r="C268" s="1">
        <v>7.5</v>
      </c>
      <c r="D268" s="1">
        <f t="shared" si="24"/>
        <v>8.005925</v>
      </c>
      <c r="E268" s="1">
        <f t="shared" si="25"/>
        <v>0.004415625</v>
      </c>
      <c r="F268" s="14">
        <f t="shared" si="26"/>
        <v>0.01957504152250597</v>
      </c>
      <c r="G268" s="1">
        <f t="shared" si="27"/>
        <v>0.035351162578125</v>
      </c>
      <c r="H268" s="1">
        <f t="shared" si="28"/>
        <v>56.25</v>
      </c>
      <c r="I268" s="1">
        <f t="shared" si="29"/>
        <v>421.875</v>
      </c>
      <c r="J268" s="1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1">
        <v>82</v>
      </c>
      <c r="B269" s="1">
        <v>2</v>
      </c>
      <c r="C269" s="1">
        <v>7.4</v>
      </c>
      <c r="D269" s="1">
        <f t="shared" si="24"/>
        <v>7.888204</v>
      </c>
      <c r="E269" s="1">
        <f t="shared" si="25"/>
        <v>0.00429866</v>
      </c>
      <c r="F269" s="14">
        <f t="shared" si="26"/>
        <v>0.018816752000766303</v>
      </c>
      <c r="G269" s="1">
        <f t="shared" si="27"/>
        <v>0.033908707006640004</v>
      </c>
      <c r="H269" s="1">
        <f t="shared" si="28"/>
        <v>54.760000000000005</v>
      </c>
      <c r="I269" s="1">
        <f t="shared" si="29"/>
        <v>405.22400000000005</v>
      </c>
      <c r="J269" s="1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1">
        <v>323</v>
      </c>
      <c r="B270" s="1">
        <v>2</v>
      </c>
      <c r="C270" s="1">
        <v>7.2</v>
      </c>
      <c r="D270" s="1">
        <f t="shared" si="24"/>
        <v>7.651436</v>
      </c>
      <c r="E270" s="1">
        <f t="shared" si="25"/>
        <v>0.0040694400000000006</v>
      </c>
      <c r="F270" s="14">
        <f t="shared" si="26"/>
        <v>0.017358558674218115</v>
      </c>
      <c r="G270" s="1">
        <f t="shared" si="27"/>
        <v>0.031137059715840007</v>
      </c>
      <c r="H270" s="1">
        <f t="shared" si="28"/>
        <v>51.84</v>
      </c>
      <c r="I270" s="1">
        <f t="shared" si="29"/>
        <v>373.24800000000005</v>
      </c>
      <c r="J270" s="1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1">
        <v>314</v>
      </c>
      <c r="B271" s="1">
        <v>2</v>
      </c>
      <c r="C271" s="1">
        <v>7</v>
      </c>
      <c r="D271" s="1">
        <f t="shared" si="24"/>
        <v>7.4129000000000005</v>
      </c>
      <c r="E271" s="1">
        <f t="shared" si="25"/>
        <v>0.0038465000000000005</v>
      </c>
      <c r="F271" s="14">
        <f t="shared" si="26"/>
        <v>0.015976906053447485</v>
      </c>
      <c r="G271" s="1">
        <f t="shared" si="27"/>
        <v>0.028513719850000004</v>
      </c>
      <c r="H271" s="1">
        <f t="shared" si="28"/>
        <v>49</v>
      </c>
      <c r="I271" s="1">
        <f t="shared" si="29"/>
        <v>343</v>
      </c>
      <c r="J271" s="1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1">
        <v>300</v>
      </c>
      <c r="B272" s="1">
        <v>2</v>
      </c>
      <c r="C272" s="1">
        <v>6.8</v>
      </c>
      <c r="D272" s="1">
        <f t="shared" si="24"/>
        <v>7.172596</v>
      </c>
      <c r="E272" s="1">
        <f t="shared" si="25"/>
        <v>0.00362984</v>
      </c>
      <c r="F272" s="14">
        <f t="shared" si="26"/>
        <v>0.014670190276083822</v>
      </c>
      <c r="G272" s="1">
        <f t="shared" si="27"/>
        <v>0.02603537586464</v>
      </c>
      <c r="H272" s="1">
        <f t="shared" si="28"/>
        <v>46.239999999999995</v>
      </c>
      <c r="I272" s="1">
        <f t="shared" si="29"/>
        <v>314.43199999999996</v>
      </c>
      <c r="J272" s="1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1">
        <v>80</v>
      </c>
      <c r="B273" s="1">
        <v>2</v>
      </c>
      <c r="C273" s="1">
        <v>6.7</v>
      </c>
      <c r="D273" s="1">
        <f t="shared" si="24"/>
        <v>7.051781</v>
      </c>
      <c r="E273" s="1">
        <f t="shared" si="25"/>
        <v>0.003523865</v>
      </c>
      <c r="F273" s="14">
        <f t="shared" si="26"/>
        <v>0.014044421726400316</v>
      </c>
      <c r="G273" s="1">
        <f t="shared" si="27"/>
        <v>0.024849524253565</v>
      </c>
      <c r="H273" s="1">
        <f t="shared" si="28"/>
        <v>44.89</v>
      </c>
      <c r="I273" s="1">
        <f t="shared" si="29"/>
        <v>300.76300000000003</v>
      </c>
      <c r="J273" s="1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1">
        <v>148</v>
      </c>
      <c r="B274" s="1">
        <v>2</v>
      </c>
      <c r="C274" s="1">
        <v>6.7</v>
      </c>
      <c r="D274" s="1">
        <f t="shared" si="24"/>
        <v>7.051781</v>
      </c>
      <c r="E274" s="1">
        <f t="shared" si="25"/>
        <v>0.003523865</v>
      </c>
      <c r="F274" s="14">
        <f t="shared" si="26"/>
        <v>0.014044421726400316</v>
      </c>
      <c r="G274" s="1">
        <f t="shared" si="27"/>
        <v>0.024849524253565</v>
      </c>
      <c r="H274" s="1">
        <f t="shared" si="28"/>
        <v>44.89</v>
      </c>
      <c r="I274" s="1">
        <f t="shared" si="29"/>
        <v>300.76300000000003</v>
      </c>
      <c r="J274" s="1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1">
        <v>158</v>
      </c>
      <c r="B275" s="1">
        <v>2</v>
      </c>
      <c r="C275" s="1">
        <v>6.7</v>
      </c>
      <c r="D275" s="1">
        <f t="shared" si="24"/>
        <v>7.051781</v>
      </c>
      <c r="E275" s="1">
        <f t="shared" si="25"/>
        <v>0.003523865</v>
      </c>
      <c r="F275" s="14">
        <f t="shared" si="26"/>
        <v>0.014044421726400316</v>
      </c>
      <c r="G275" s="1">
        <f t="shared" si="27"/>
        <v>0.024849524253565</v>
      </c>
      <c r="H275" s="1">
        <f t="shared" si="28"/>
        <v>44.89</v>
      </c>
      <c r="I275" s="1">
        <f t="shared" si="29"/>
        <v>300.76300000000003</v>
      </c>
      <c r="J275" s="1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1">
        <v>92</v>
      </c>
      <c r="B276" s="1">
        <v>2</v>
      </c>
      <c r="C276" s="1">
        <v>6.6</v>
      </c>
      <c r="D276" s="1">
        <f t="shared" si="24"/>
        <v>6.930524</v>
      </c>
      <c r="E276" s="1">
        <f t="shared" si="25"/>
        <v>0.0034194599999999996</v>
      </c>
      <c r="F276" s="14">
        <f t="shared" si="26"/>
        <v>0.013436768277120273</v>
      </c>
      <c r="G276" s="1">
        <f t="shared" si="27"/>
        <v>0.023698649597039996</v>
      </c>
      <c r="H276" s="1">
        <f t="shared" si="28"/>
        <v>43.559999999999995</v>
      </c>
      <c r="I276" s="1">
        <f t="shared" si="29"/>
        <v>287.496</v>
      </c>
      <c r="J276" s="1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1">
        <v>153</v>
      </c>
      <c r="B277" s="1">
        <v>2</v>
      </c>
      <c r="C277" s="1">
        <v>6.6</v>
      </c>
      <c r="D277" s="1">
        <f t="shared" si="24"/>
        <v>6.930524</v>
      </c>
      <c r="E277" s="1">
        <f t="shared" si="25"/>
        <v>0.0034194599999999996</v>
      </c>
      <c r="F277" s="14">
        <f t="shared" si="26"/>
        <v>0.013436768277120273</v>
      </c>
      <c r="G277" s="1">
        <f t="shared" si="27"/>
        <v>0.023698649597039996</v>
      </c>
      <c r="H277" s="1">
        <f t="shared" si="28"/>
        <v>43.559999999999995</v>
      </c>
      <c r="I277" s="1">
        <f t="shared" si="29"/>
        <v>287.496</v>
      </c>
      <c r="J277" s="1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1">
        <v>62</v>
      </c>
      <c r="B278" s="1">
        <v>2</v>
      </c>
      <c r="C278" s="1">
        <v>6.4</v>
      </c>
      <c r="D278" s="1">
        <f t="shared" si="24"/>
        <v>6.686684000000001</v>
      </c>
      <c r="E278" s="1">
        <f t="shared" si="25"/>
        <v>0.0032153600000000004</v>
      </c>
      <c r="F278" s="14">
        <f t="shared" si="26"/>
        <v>0.012274959768716395</v>
      </c>
      <c r="G278" s="1">
        <f t="shared" si="27"/>
        <v>0.02150009626624001</v>
      </c>
      <c r="H278" s="1">
        <f t="shared" si="28"/>
        <v>40.96000000000001</v>
      </c>
      <c r="I278" s="1">
        <f t="shared" si="29"/>
        <v>262.14400000000006</v>
      </c>
      <c r="J278" s="1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1">
        <v>81</v>
      </c>
      <c r="B279" s="1">
        <v>2</v>
      </c>
      <c r="C279" s="1">
        <v>6.4</v>
      </c>
      <c r="D279" s="1">
        <f t="shared" si="24"/>
        <v>6.686684000000001</v>
      </c>
      <c r="E279" s="1">
        <f t="shared" si="25"/>
        <v>0.0032153600000000004</v>
      </c>
      <c r="F279" s="14">
        <f t="shared" si="26"/>
        <v>0.012274959768716395</v>
      </c>
      <c r="G279" s="1">
        <f t="shared" si="27"/>
        <v>0.02150009626624001</v>
      </c>
      <c r="H279" s="1">
        <f t="shared" si="28"/>
        <v>40.96000000000001</v>
      </c>
      <c r="I279" s="1">
        <f t="shared" si="29"/>
        <v>262.14400000000006</v>
      </c>
      <c r="J279" s="1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1">
        <v>332</v>
      </c>
      <c r="B280" s="1">
        <v>2</v>
      </c>
      <c r="C280" s="1">
        <v>6.4</v>
      </c>
      <c r="D280" s="1">
        <f t="shared" si="24"/>
        <v>6.686684000000001</v>
      </c>
      <c r="E280" s="1">
        <f t="shared" si="25"/>
        <v>0.0032153600000000004</v>
      </c>
      <c r="F280" s="14">
        <f t="shared" si="26"/>
        <v>0.012274959768716395</v>
      </c>
      <c r="G280" s="1">
        <f t="shared" si="27"/>
        <v>0.02150009626624001</v>
      </c>
      <c r="H280" s="1">
        <f t="shared" si="28"/>
        <v>40.96000000000001</v>
      </c>
      <c r="I280" s="1">
        <f t="shared" si="29"/>
        <v>262.14400000000006</v>
      </c>
      <c r="J280" s="1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1">
        <v>319</v>
      </c>
      <c r="B281" s="1">
        <v>2</v>
      </c>
      <c r="C281" s="1">
        <v>6.3</v>
      </c>
      <c r="D281" s="1">
        <f t="shared" si="24"/>
        <v>6.564101000000001</v>
      </c>
      <c r="E281" s="1">
        <f t="shared" si="25"/>
        <v>0.003115665</v>
      </c>
      <c r="F281" s="14">
        <f t="shared" si="26"/>
        <v>0.011720375912500448</v>
      </c>
      <c r="G281" s="1">
        <f t="shared" si="27"/>
        <v>0.020451539742165004</v>
      </c>
      <c r="H281" s="1">
        <f t="shared" si="28"/>
        <v>39.69</v>
      </c>
      <c r="I281" s="1">
        <f t="shared" si="29"/>
        <v>250.04699999999997</v>
      </c>
      <c r="J281" s="1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1">
        <v>169</v>
      </c>
      <c r="B282" s="1">
        <v>2</v>
      </c>
      <c r="C282" s="1">
        <v>6.2</v>
      </c>
      <c r="D282" s="1">
        <f t="shared" si="24"/>
        <v>6.441075999999999</v>
      </c>
      <c r="E282" s="1">
        <f t="shared" si="25"/>
        <v>0.0030175400000000004</v>
      </c>
      <c r="F282" s="14">
        <f t="shared" si="26"/>
        <v>0.011183049764416017</v>
      </c>
      <c r="G282" s="1">
        <f t="shared" si="27"/>
        <v>0.019436204473039998</v>
      </c>
      <c r="H282" s="1">
        <f t="shared" si="28"/>
        <v>38.440000000000005</v>
      </c>
      <c r="I282" s="1">
        <f t="shared" si="29"/>
        <v>238.32800000000003</v>
      </c>
      <c r="J282" s="1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1">
        <v>118</v>
      </c>
      <c r="B283" s="1">
        <v>2</v>
      </c>
      <c r="C283" s="1">
        <v>6</v>
      </c>
      <c r="D283" s="1">
        <f t="shared" si="24"/>
        <v>6.1937</v>
      </c>
      <c r="E283" s="1">
        <f t="shared" si="25"/>
        <v>0.002826</v>
      </c>
      <c r="F283" s="14">
        <f t="shared" si="26"/>
        <v>0.010159291844803874</v>
      </c>
      <c r="G283" s="1">
        <f t="shared" si="27"/>
        <v>0.0175033962</v>
      </c>
      <c r="H283" s="1">
        <f t="shared" si="28"/>
        <v>36</v>
      </c>
      <c r="I283" s="1">
        <f t="shared" si="29"/>
        <v>216</v>
      </c>
      <c r="J283" s="1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1">
        <v>151</v>
      </c>
      <c r="B284" s="1">
        <v>2</v>
      </c>
      <c r="C284" s="1">
        <v>6</v>
      </c>
      <c r="D284" s="1">
        <f t="shared" si="24"/>
        <v>6.1937</v>
      </c>
      <c r="E284" s="1">
        <f t="shared" si="25"/>
        <v>0.002826</v>
      </c>
      <c r="F284" s="14">
        <f t="shared" si="26"/>
        <v>0.010159291844803874</v>
      </c>
      <c r="G284" s="1">
        <f t="shared" si="27"/>
        <v>0.0175033962</v>
      </c>
      <c r="H284" s="1">
        <f t="shared" si="28"/>
        <v>36</v>
      </c>
      <c r="I284" s="1">
        <f t="shared" si="29"/>
        <v>216</v>
      </c>
      <c r="J284" s="1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1">
        <v>171</v>
      </c>
      <c r="B285" s="1">
        <v>2</v>
      </c>
      <c r="C285" s="1">
        <v>6</v>
      </c>
      <c r="D285" s="1">
        <f t="shared" si="24"/>
        <v>6.1937</v>
      </c>
      <c r="E285" s="1">
        <f t="shared" si="25"/>
        <v>0.002826</v>
      </c>
      <c r="F285" s="14">
        <f t="shared" si="26"/>
        <v>0.010159291844803874</v>
      </c>
      <c r="G285" s="1">
        <f t="shared" si="27"/>
        <v>0.0175033962</v>
      </c>
      <c r="H285" s="1">
        <f t="shared" si="28"/>
        <v>36</v>
      </c>
      <c r="I285" s="1">
        <f t="shared" si="29"/>
        <v>216</v>
      </c>
      <c r="J285" s="1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1">
        <v>241</v>
      </c>
      <c r="B286" s="1">
        <v>2</v>
      </c>
      <c r="C286" s="1">
        <v>6</v>
      </c>
      <c r="D286" s="1">
        <f t="shared" si="24"/>
        <v>6.1937</v>
      </c>
      <c r="E286" s="1">
        <f t="shared" si="25"/>
        <v>0.002826</v>
      </c>
      <c r="F286" s="14">
        <f t="shared" si="26"/>
        <v>0.010159291844803874</v>
      </c>
      <c r="G286" s="1">
        <f t="shared" si="27"/>
        <v>0.0175033962</v>
      </c>
      <c r="H286" s="1">
        <f t="shared" si="28"/>
        <v>36</v>
      </c>
      <c r="I286" s="1">
        <f t="shared" si="29"/>
        <v>216</v>
      </c>
      <c r="J286" s="1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1">
        <v>165</v>
      </c>
      <c r="B287" s="1">
        <v>2</v>
      </c>
      <c r="C287" s="1">
        <v>5.9</v>
      </c>
      <c r="D287" s="1">
        <f t="shared" si="24"/>
        <v>6.069349000000001</v>
      </c>
      <c r="E287" s="1">
        <f t="shared" si="25"/>
        <v>0.002732585</v>
      </c>
      <c r="F287" s="14">
        <f t="shared" si="26"/>
        <v>0.009672416595296367</v>
      </c>
      <c r="G287" s="1">
        <f t="shared" si="27"/>
        <v>0.016585012037165003</v>
      </c>
      <c r="H287" s="1">
        <f t="shared" si="28"/>
        <v>34.81</v>
      </c>
      <c r="I287" s="1">
        <f t="shared" si="29"/>
        <v>205.37900000000002</v>
      </c>
      <c r="J287" s="1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1">
        <v>320</v>
      </c>
      <c r="B288" s="1">
        <v>2</v>
      </c>
      <c r="C288" s="1">
        <v>5.8</v>
      </c>
      <c r="D288" s="1">
        <f t="shared" si="24"/>
        <v>5.944556</v>
      </c>
      <c r="E288" s="1">
        <f t="shared" si="25"/>
        <v>0.0026407400000000004</v>
      </c>
      <c r="F288" s="14">
        <f t="shared" si="26"/>
        <v>0.009201912452657729</v>
      </c>
      <c r="G288" s="1">
        <f t="shared" si="27"/>
        <v>0.015698026811440002</v>
      </c>
      <c r="H288" s="1">
        <f t="shared" si="28"/>
        <v>33.64</v>
      </c>
      <c r="I288" s="1">
        <f t="shared" si="29"/>
        <v>195.112</v>
      </c>
      <c r="J288" s="1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1">
        <v>202</v>
      </c>
      <c r="B289" s="1">
        <v>2</v>
      </c>
      <c r="C289" s="1">
        <v>5.7</v>
      </c>
      <c r="D289" s="1">
        <f t="shared" si="24"/>
        <v>5.819320999999999</v>
      </c>
      <c r="E289" s="1">
        <f t="shared" si="25"/>
        <v>0.002550465</v>
      </c>
      <c r="F289" s="14">
        <f t="shared" si="26"/>
        <v>0.008747554423854728</v>
      </c>
      <c r="G289" s="1">
        <f t="shared" si="27"/>
        <v>0.014841974534264996</v>
      </c>
      <c r="H289" s="1">
        <f t="shared" si="28"/>
        <v>32.49</v>
      </c>
      <c r="I289" s="1">
        <f t="shared" si="29"/>
        <v>185.193</v>
      </c>
      <c r="J289" s="1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1">
        <v>230</v>
      </c>
      <c r="B290" s="1">
        <v>2</v>
      </c>
      <c r="C290" s="1">
        <v>5.5</v>
      </c>
      <c r="D290" s="1">
        <f t="shared" si="24"/>
        <v>5.567525</v>
      </c>
      <c r="E290" s="1">
        <f t="shared" si="25"/>
        <v>0.002374625</v>
      </c>
      <c r="F290" s="14">
        <f t="shared" si="26"/>
        <v>0.00788637270236883</v>
      </c>
      <c r="G290" s="1">
        <f t="shared" si="27"/>
        <v>0.013220784053125</v>
      </c>
      <c r="H290" s="1">
        <f t="shared" si="28"/>
        <v>30.25</v>
      </c>
      <c r="I290" s="1">
        <f t="shared" si="29"/>
        <v>166.375</v>
      </c>
      <c r="J290" s="1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1">
        <v>179</v>
      </c>
      <c r="B291" s="1">
        <v>2</v>
      </c>
      <c r="C291" s="1">
        <v>5.4</v>
      </c>
      <c r="D291" s="1">
        <f t="shared" si="24"/>
        <v>5.440963999999999</v>
      </c>
      <c r="E291" s="1">
        <f t="shared" si="25"/>
        <v>0.0022890600000000003</v>
      </c>
      <c r="F291" s="14">
        <f t="shared" si="26"/>
        <v>0.007479095975032128</v>
      </c>
      <c r="G291" s="1">
        <f t="shared" si="27"/>
        <v>0.01245469305384</v>
      </c>
      <c r="H291" s="1">
        <f t="shared" si="28"/>
        <v>29.160000000000004</v>
      </c>
      <c r="I291" s="1">
        <f t="shared" si="29"/>
        <v>157.46400000000003</v>
      </c>
      <c r="J291" s="1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1">
        <v>95</v>
      </c>
      <c r="B292" s="1">
        <v>2</v>
      </c>
      <c r="C292" s="1">
        <v>5.3</v>
      </c>
      <c r="D292" s="1">
        <f t="shared" si="24"/>
        <v>5.313960999999999</v>
      </c>
      <c r="E292" s="1">
        <f t="shared" si="25"/>
        <v>0.002205065</v>
      </c>
      <c r="F292" s="14">
        <f t="shared" si="26"/>
        <v>0.0070870600980845</v>
      </c>
      <c r="G292" s="1">
        <f t="shared" si="27"/>
        <v>0.011717629412464998</v>
      </c>
      <c r="H292" s="1">
        <f t="shared" si="28"/>
        <v>28.09</v>
      </c>
      <c r="I292" s="1">
        <f t="shared" si="29"/>
        <v>148.87699999999998</v>
      </c>
      <c r="J292" s="1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1">
        <v>231</v>
      </c>
      <c r="B293" s="1">
        <v>2</v>
      </c>
      <c r="C293" s="1">
        <v>5.3</v>
      </c>
      <c r="D293" s="1">
        <f t="shared" si="24"/>
        <v>5.313960999999999</v>
      </c>
      <c r="E293" s="1">
        <f t="shared" si="25"/>
        <v>0.002205065</v>
      </c>
      <c r="F293" s="14">
        <f t="shared" si="26"/>
        <v>0.0070870600980845</v>
      </c>
      <c r="G293" s="1">
        <f t="shared" si="27"/>
        <v>0.011717629412464998</v>
      </c>
      <c r="H293" s="1">
        <f t="shared" si="28"/>
        <v>28.09</v>
      </c>
      <c r="I293" s="1">
        <f t="shared" si="29"/>
        <v>148.87699999999998</v>
      </c>
      <c r="J293" s="1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1">
        <v>223</v>
      </c>
      <c r="B294" s="1">
        <v>2</v>
      </c>
      <c r="C294" s="1">
        <v>5.2</v>
      </c>
      <c r="D294" s="1">
        <f t="shared" si="24"/>
        <v>5.186515999999999</v>
      </c>
      <c r="E294" s="1">
        <f t="shared" si="25"/>
        <v>0.0021226400000000003</v>
      </c>
      <c r="F294" s="14">
        <f t="shared" si="26"/>
        <v>0.006710039478840637</v>
      </c>
      <c r="G294" s="1">
        <f t="shared" si="27"/>
        <v>0.01100910632224</v>
      </c>
      <c r="H294" s="1">
        <f t="shared" si="28"/>
        <v>27.040000000000003</v>
      </c>
      <c r="I294" s="1">
        <f t="shared" si="29"/>
        <v>140.60800000000003</v>
      </c>
      <c r="J294" s="1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1">
        <v>122</v>
      </c>
      <c r="B295" s="1">
        <v>2</v>
      </c>
      <c r="C295" s="1">
        <v>5.1</v>
      </c>
      <c r="D295" s="1">
        <f t="shared" si="24"/>
        <v>5.058629</v>
      </c>
      <c r="E295" s="1">
        <f t="shared" si="25"/>
        <v>0.002041785</v>
      </c>
      <c r="F295" s="14">
        <f t="shared" si="26"/>
        <v>0.006347809939928846</v>
      </c>
      <c r="G295" s="1">
        <f t="shared" si="27"/>
        <v>0.010328632812765</v>
      </c>
      <c r="H295" s="1">
        <f t="shared" si="28"/>
        <v>26.009999999999998</v>
      </c>
      <c r="I295" s="1">
        <f t="shared" si="29"/>
        <v>132.65099999999998</v>
      </c>
      <c r="J295" s="1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1">
        <v>177</v>
      </c>
      <c r="B296" s="1">
        <v>2</v>
      </c>
      <c r="C296" s="1">
        <v>5</v>
      </c>
      <c r="D296" s="1">
        <f t="shared" si="24"/>
        <v>4.930299999999999</v>
      </c>
      <c r="E296" s="1">
        <f t="shared" si="25"/>
        <v>0.0019625</v>
      </c>
      <c r="F296" s="14">
        <f t="shared" si="26"/>
        <v>0.00600014950194946</v>
      </c>
      <c r="G296" s="1">
        <f t="shared" si="27"/>
        <v>0.009675713749999997</v>
      </c>
      <c r="H296" s="1">
        <f t="shared" si="28"/>
        <v>25</v>
      </c>
      <c r="I296" s="1">
        <f t="shared" si="29"/>
        <v>125</v>
      </c>
      <c r="J296" s="1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1">
        <v>303</v>
      </c>
      <c r="B297" s="1">
        <v>2</v>
      </c>
      <c r="C297" s="1">
        <v>5</v>
      </c>
      <c r="D297" s="1">
        <f t="shared" si="24"/>
        <v>4.930299999999999</v>
      </c>
      <c r="E297" s="1">
        <f t="shared" si="25"/>
        <v>0.0019625</v>
      </c>
      <c r="F297" s="14">
        <f t="shared" si="26"/>
        <v>0.00600014950194946</v>
      </c>
      <c r="G297" s="1">
        <f t="shared" si="27"/>
        <v>0.009675713749999997</v>
      </c>
      <c r="H297" s="1">
        <f t="shared" si="28"/>
        <v>25</v>
      </c>
      <c r="I297" s="1">
        <f t="shared" si="29"/>
        <v>125</v>
      </c>
      <c r="J297" s="1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1">
        <v>325</v>
      </c>
      <c r="B298" s="1">
        <v>2</v>
      </c>
      <c r="C298" s="1">
        <v>5</v>
      </c>
      <c r="D298" s="1">
        <f t="shared" si="24"/>
        <v>4.930299999999999</v>
      </c>
      <c r="E298" s="1">
        <f t="shared" si="25"/>
        <v>0.0019625</v>
      </c>
      <c r="F298" s="14">
        <f t="shared" si="26"/>
        <v>0.00600014950194946</v>
      </c>
      <c r="G298" s="1">
        <f t="shared" si="27"/>
        <v>0.009675713749999997</v>
      </c>
      <c r="H298" s="1">
        <f t="shared" si="28"/>
        <v>25</v>
      </c>
      <c r="I298" s="1">
        <f t="shared" si="29"/>
        <v>125</v>
      </c>
      <c r="J298" s="1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1">
        <v>336</v>
      </c>
      <c r="B299" s="1">
        <v>2</v>
      </c>
      <c r="C299" s="1">
        <v>5</v>
      </c>
      <c r="D299" s="1">
        <f t="shared" si="24"/>
        <v>4.930299999999999</v>
      </c>
      <c r="E299" s="1">
        <f t="shared" si="25"/>
        <v>0.0019625</v>
      </c>
      <c r="F299" s="14">
        <f t="shared" si="26"/>
        <v>0.00600014950194946</v>
      </c>
      <c r="G299" s="1">
        <f t="shared" si="27"/>
        <v>0.009675713749999997</v>
      </c>
      <c r="H299" s="1">
        <f t="shared" si="28"/>
        <v>25</v>
      </c>
      <c r="I299" s="1">
        <f t="shared" si="29"/>
        <v>125</v>
      </c>
      <c r="J299" s="1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1">
        <v>40</v>
      </c>
      <c r="B300" s="1">
        <v>2</v>
      </c>
      <c r="C300" s="1">
        <v>4.8</v>
      </c>
      <c r="D300" s="1">
        <f t="shared" si="24"/>
        <v>4.672315999999999</v>
      </c>
      <c r="E300" s="1">
        <f t="shared" si="25"/>
        <v>0.00180864</v>
      </c>
      <c r="F300" s="14">
        <f t="shared" si="26"/>
        <v>0.005347665016841282</v>
      </c>
      <c r="G300" s="1">
        <f t="shared" si="27"/>
        <v>0.008450537610239998</v>
      </c>
      <c r="H300" s="1">
        <f t="shared" si="28"/>
        <v>23.04</v>
      </c>
      <c r="I300" s="1">
        <f t="shared" si="29"/>
        <v>110.592</v>
      </c>
      <c r="J300" s="1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1">
        <v>87</v>
      </c>
      <c r="B301" s="1">
        <v>2</v>
      </c>
      <c r="C301" s="1">
        <v>4.8</v>
      </c>
      <c r="D301" s="1">
        <f t="shared" si="24"/>
        <v>4.672315999999999</v>
      </c>
      <c r="E301" s="1">
        <f t="shared" si="25"/>
        <v>0.00180864</v>
      </c>
      <c r="F301" s="14">
        <f t="shared" si="26"/>
        <v>0.005347665016841282</v>
      </c>
      <c r="G301" s="1">
        <f t="shared" si="27"/>
        <v>0.008450537610239998</v>
      </c>
      <c r="H301" s="1">
        <f t="shared" si="28"/>
        <v>23.04</v>
      </c>
      <c r="I301" s="1">
        <f t="shared" si="29"/>
        <v>110.592</v>
      </c>
      <c r="J301" s="1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1">
        <v>39</v>
      </c>
      <c r="B302" s="1">
        <v>2</v>
      </c>
      <c r="C302" s="1">
        <v>4.7</v>
      </c>
      <c r="D302" s="1">
        <f t="shared" si="24"/>
        <v>4.542660999999999</v>
      </c>
      <c r="E302" s="1">
        <f t="shared" si="25"/>
        <v>0.0017340650000000003</v>
      </c>
      <c r="F302" s="14">
        <f t="shared" si="26"/>
        <v>0.005042417910272843</v>
      </c>
      <c r="G302" s="1">
        <f t="shared" si="27"/>
        <v>0.007877269446964999</v>
      </c>
      <c r="H302" s="1">
        <f t="shared" si="28"/>
        <v>22.090000000000003</v>
      </c>
      <c r="I302" s="1">
        <f t="shared" si="29"/>
        <v>103.82300000000002</v>
      </c>
      <c r="J302" s="1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1">
        <v>187</v>
      </c>
      <c r="B303" s="1">
        <v>2</v>
      </c>
      <c r="C303" s="1">
        <v>4.6</v>
      </c>
      <c r="D303" s="1">
        <f t="shared" si="24"/>
        <v>4.412564</v>
      </c>
      <c r="E303" s="1">
        <f t="shared" si="25"/>
        <v>0.0016610599999999998</v>
      </c>
      <c r="F303" s="14">
        <f t="shared" si="26"/>
        <v>0.0047508971835042955</v>
      </c>
      <c r="G303" s="1">
        <f t="shared" si="27"/>
        <v>0.007329533557839998</v>
      </c>
      <c r="H303" s="1">
        <f t="shared" si="28"/>
        <v>21.159999999999997</v>
      </c>
      <c r="I303" s="1">
        <f t="shared" si="29"/>
        <v>97.33599999999997</v>
      </c>
      <c r="J303" s="1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1">
        <v>155</v>
      </c>
      <c r="B304" s="1">
        <v>2</v>
      </c>
      <c r="C304" s="1">
        <v>4.3</v>
      </c>
      <c r="D304" s="1">
        <f t="shared" si="24"/>
        <v>4.019620999999999</v>
      </c>
      <c r="E304" s="1">
        <f t="shared" si="25"/>
        <v>0.0014514649999999999</v>
      </c>
      <c r="F304" s="14">
        <f t="shared" si="26"/>
        <v>0.003956857373747763</v>
      </c>
      <c r="G304" s="1">
        <f t="shared" si="27"/>
        <v>0.005834339194764998</v>
      </c>
      <c r="H304" s="1">
        <f t="shared" si="28"/>
        <v>18.49</v>
      </c>
      <c r="I304" s="1">
        <f t="shared" si="29"/>
        <v>79.50699999999999</v>
      </c>
      <c r="J304" s="1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1">
        <v>208</v>
      </c>
      <c r="B305" s="1">
        <v>2</v>
      </c>
      <c r="C305" s="1">
        <v>4.2</v>
      </c>
      <c r="D305" s="1">
        <f t="shared" si="24"/>
        <v>3.887756</v>
      </c>
      <c r="E305" s="1">
        <f t="shared" si="25"/>
        <v>0.00138474</v>
      </c>
      <c r="F305" s="14">
        <f t="shared" si="26"/>
        <v>0.003718490615319532</v>
      </c>
      <c r="G305" s="1">
        <f t="shared" si="27"/>
        <v>0.0053835312434399995</v>
      </c>
      <c r="H305" s="1">
        <f t="shared" si="28"/>
        <v>17.64</v>
      </c>
      <c r="I305" s="1">
        <f t="shared" si="29"/>
        <v>74.08800000000001</v>
      </c>
      <c r="J305" s="1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1">
        <v>344</v>
      </c>
      <c r="B306" s="1">
        <v>2</v>
      </c>
      <c r="C306" s="1">
        <v>4</v>
      </c>
      <c r="D306" s="1">
        <f t="shared" si="24"/>
        <v>3.6226999999999996</v>
      </c>
      <c r="E306" s="1">
        <f t="shared" si="25"/>
        <v>0.001256</v>
      </c>
      <c r="F306" s="14">
        <f t="shared" si="26"/>
        <v>0.0032805540916019745</v>
      </c>
      <c r="G306" s="1">
        <f t="shared" si="27"/>
        <v>0.004550111199999999</v>
      </c>
      <c r="H306" s="1">
        <f t="shared" si="28"/>
        <v>16</v>
      </c>
      <c r="I306" s="1">
        <f t="shared" si="29"/>
        <v>64</v>
      </c>
      <c r="J306" s="1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1">
        <v>229</v>
      </c>
      <c r="B307" s="1">
        <v>2</v>
      </c>
      <c r="C307" s="1">
        <v>3.9</v>
      </c>
      <c r="D307" s="1">
        <f t="shared" si="24"/>
        <v>3.4895089999999995</v>
      </c>
      <c r="E307" s="1">
        <f t="shared" si="25"/>
        <v>0.001193985</v>
      </c>
      <c r="F307" s="14">
        <f t="shared" si="26"/>
        <v>0.003080905101566544</v>
      </c>
      <c r="G307" s="1">
        <f t="shared" si="27"/>
        <v>0.004166421403364999</v>
      </c>
      <c r="H307" s="1">
        <f t="shared" si="28"/>
        <v>15.209999999999999</v>
      </c>
      <c r="I307" s="1">
        <f t="shared" si="29"/>
        <v>59.318999999999996</v>
      </c>
      <c r="J307" s="1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1">
        <v>246</v>
      </c>
      <c r="B308" s="1">
        <v>2</v>
      </c>
      <c r="C308" s="1">
        <v>3.8</v>
      </c>
      <c r="D308" s="1">
        <f t="shared" si="24"/>
        <v>3.355875999999999</v>
      </c>
      <c r="E308" s="1">
        <f t="shared" si="25"/>
        <v>0.00113354</v>
      </c>
      <c r="F308" s="14">
        <f t="shared" si="26"/>
        <v>0.0028941927091164755</v>
      </c>
      <c r="G308" s="1">
        <f t="shared" si="27"/>
        <v>0.0038040196810399988</v>
      </c>
      <c r="H308" s="1">
        <f t="shared" si="28"/>
        <v>14.44</v>
      </c>
      <c r="I308" s="1">
        <f t="shared" si="29"/>
        <v>54.87199999999999</v>
      </c>
      <c r="J308" s="1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1">
        <v>1</v>
      </c>
      <c r="B309" s="1">
        <v>2</v>
      </c>
      <c r="C309" s="1">
        <v>3.5</v>
      </c>
      <c r="D309" s="1">
        <f t="shared" si="24"/>
        <v>2.9523250000000005</v>
      </c>
      <c r="E309" s="1">
        <f t="shared" si="25"/>
        <v>0.0009616250000000001</v>
      </c>
      <c r="F309" s="14">
        <f t="shared" si="26"/>
        <v>0.00241410082319432</v>
      </c>
      <c r="G309" s="1">
        <f t="shared" si="27"/>
        <v>0.002839029528125001</v>
      </c>
      <c r="H309" s="1">
        <f t="shared" si="28"/>
        <v>12.25</v>
      </c>
      <c r="I309" s="1">
        <f t="shared" si="29"/>
        <v>42.875</v>
      </c>
      <c r="J309" s="1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1">
        <v>245</v>
      </c>
      <c r="B310" s="1">
        <v>2</v>
      </c>
      <c r="C310" s="1">
        <v>3.5</v>
      </c>
      <c r="D310" s="1">
        <f t="shared" si="24"/>
        <v>2.9523250000000005</v>
      </c>
      <c r="E310" s="1">
        <f t="shared" si="25"/>
        <v>0.0009616250000000001</v>
      </c>
      <c r="F310" s="14">
        <f t="shared" si="26"/>
        <v>0.00241410082319432</v>
      </c>
      <c r="G310" s="1">
        <f t="shared" si="27"/>
        <v>0.002839029528125001</v>
      </c>
      <c r="H310" s="1">
        <f t="shared" si="28"/>
        <v>12.25</v>
      </c>
      <c r="I310" s="1">
        <f t="shared" si="29"/>
        <v>42.875</v>
      </c>
      <c r="J310" s="1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1">
        <v>70</v>
      </c>
      <c r="B311" s="1">
        <v>2</v>
      </c>
      <c r="C311" s="1">
        <v>3.3</v>
      </c>
      <c r="D311" s="1">
        <f t="shared" si="24"/>
        <v>2.6810810000000003</v>
      </c>
      <c r="E311" s="1">
        <f t="shared" si="25"/>
        <v>0.0008548649999999999</v>
      </c>
      <c r="F311" s="14">
        <f t="shared" si="26"/>
        <v>0.0021671270719774106</v>
      </c>
      <c r="G311" s="1">
        <f t="shared" si="27"/>
        <v>0.002291962309065</v>
      </c>
      <c r="H311" s="1">
        <f t="shared" si="28"/>
        <v>10.889999999999999</v>
      </c>
      <c r="I311" s="1">
        <f t="shared" si="29"/>
        <v>35.937</v>
      </c>
      <c r="J311" s="1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1">
        <v>90</v>
      </c>
      <c r="B312" s="1">
        <v>2</v>
      </c>
      <c r="C312" s="1">
        <v>3.3</v>
      </c>
      <c r="D312" s="1">
        <f t="shared" si="24"/>
        <v>2.6810810000000003</v>
      </c>
      <c r="E312" s="1">
        <f t="shared" si="25"/>
        <v>0.0008548649999999999</v>
      </c>
      <c r="F312" s="14">
        <f t="shared" si="26"/>
        <v>0.0021671270719774106</v>
      </c>
      <c r="G312" s="1">
        <f t="shared" si="27"/>
        <v>0.002291962309065</v>
      </c>
      <c r="H312" s="1">
        <f t="shared" si="28"/>
        <v>10.889999999999999</v>
      </c>
      <c r="I312" s="1">
        <f t="shared" si="29"/>
        <v>35.937</v>
      </c>
      <c r="J312" s="1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1">
        <v>131</v>
      </c>
      <c r="B313" s="1">
        <v>2</v>
      </c>
      <c r="C313" s="1">
        <v>3.2</v>
      </c>
      <c r="D313" s="1">
        <f t="shared" si="24"/>
        <v>2.5447960000000003</v>
      </c>
      <c r="E313" s="1">
        <f t="shared" si="25"/>
        <v>0.0008038400000000001</v>
      </c>
      <c r="F313" s="14">
        <f t="shared" si="26"/>
        <v>0.0020698119400358594</v>
      </c>
      <c r="G313" s="1">
        <f t="shared" si="27"/>
        <v>0.0020456088166400004</v>
      </c>
      <c r="H313" s="1">
        <f t="shared" si="28"/>
        <v>10.240000000000002</v>
      </c>
      <c r="I313" s="1">
        <f t="shared" si="29"/>
        <v>32.76800000000001</v>
      </c>
      <c r="J313" s="1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1">
        <v>243</v>
      </c>
      <c r="B314" s="1">
        <v>2</v>
      </c>
      <c r="C314" s="1">
        <v>3.2</v>
      </c>
      <c r="D314" s="1">
        <f t="shared" si="24"/>
        <v>2.5447960000000003</v>
      </c>
      <c r="E314" s="1">
        <f t="shared" si="25"/>
        <v>0.0008038400000000001</v>
      </c>
      <c r="F314" s="14">
        <f t="shared" si="26"/>
        <v>0.0020698119400358594</v>
      </c>
      <c r="G314" s="1">
        <f t="shared" si="27"/>
        <v>0.0020456088166400004</v>
      </c>
      <c r="H314" s="1">
        <f t="shared" si="28"/>
        <v>10.240000000000002</v>
      </c>
      <c r="I314" s="1">
        <f t="shared" si="29"/>
        <v>32.76800000000001</v>
      </c>
      <c r="J314" s="1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1">
        <v>154</v>
      </c>
      <c r="B315" s="1">
        <v>2</v>
      </c>
      <c r="C315" s="1">
        <v>3.1</v>
      </c>
      <c r="D315" s="1">
        <f t="shared" si="24"/>
        <v>2.408069</v>
      </c>
      <c r="E315" s="1">
        <f t="shared" si="25"/>
        <v>0.0007543850000000001</v>
      </c>
      <c r="F315" s="14">
        <f t="shared" si="26"/>
        <v>0.0019939890344282053</v>
      </c>
      <c r="G315" s="1">
        <f t="shared" si="27"/>
        <v>0.001816611132565</v>
      </c>
      <c r="H315" s="1">
        <f t="shared" si="28"/>
        <v>9.610000000000001</v>
      </c>
      <c r="I315" s="1">
        <f t="shared" si="29"/>
        <v>29.791000000000004</v>
      </c>
      <c r="J315" s="1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1">
        <v>173</v>
      </c>
      <c r="B316" s="1">
        <v>2</v>
      </c>
      <c r="C316" s="1">
        <v>3</v>
      </c>
      <c r="D316" s="1">
        <f t="shared" si="24"/>
        <v>2.2708999999999997</v>
      </c>
      <c r="E316" s="1">
        <f t="shared" si="25"/>
        <v>0.0007065</v>
      </c>
      <c r="F316" s="14">
        <f t="shared" si="26"/>
        <v>0.0019452815663161252</v>
      </c>
      <c r="G316" s="1">
        <f t="shared" si="27"/>
        <v>0.0016043908499999997</v>
      </c>
      <c r="H316" s="1">
        <f t="shared" si="28"/>
        <v>9</v>
      </c>
      <c r="I316" s="1">
        <f t="shared" si="29"/>
        <v>27</v>
      </c>
      <c r="J316" s="1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1">
        <v>101</v>
      </c>
      <c r="B317" s="1">
        <v>2</v>
      </c>
      <c r="C317" s="1">
        <v>3</v>
      </c>
      <c r="D317" s="1">
        <f t="shared" si="24"/>
        <v>2.2708999999999997</v>
      </c>
      <c r="E317" s="1">
        <f t="shared" si="25"/>
        <v>0.0007065</v>
      </c>
      <c r="F317" s="14">
        <f t="shared" si="26"/>
        <v>0.0019452815663161252</v>
      </c>
      <c r="G317" s="1">
        <f t="shared" si="27"/>
        <v>0.0016043908499999997</v>
      </c>
      <c r="H317" s="1">
        <f t="shared" si="28"/>
        <v>9</v>
      </c>
      <c r="I317" s="1">
        <f t="shared" si="29"/>
        <v>27</v>
      </c>
      <c r="J317" s="1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1">
        <v>41</v>
      </c>
      <c r="B318" s="1">
        <v>2</v>
      </c>
      <c r="C318" s="1">
        <v>2.9</v>
      </c>
      <c r="D318" s="1">
        <f t="shared" si="24"/>
        <v>2.133289</v>
      </c>
      <c r="E318" s="1">
        <f t="shared" si="25"/>
        <v>0.0006601850000000001</v>
      </c>
      <c r="F318" s="14">
        <f t="shared" si="26"/>
        <v>0.0019336452048286047</v>
      </c>
      <c r="G318" s="1">
        <f t="shared" si="27"/>
        <v>0.0014083653984650001</v>
      </c>
      <c r="H318" s="1">
        <f t="shared" si="28"/>
        <v>8.41</v>
      </c>
      <c r="I318" s="1">
        <f t="shared" si="29"/>
        <v>24.389</v>
      </c>
      <c r="J318" s="1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1">
        <v>72</v>
      </c>
      <c r="B319" s="1">
        <v>2</v>
      </c>
      <c r="C319" s="1">
        <v>2.8</v>
      </c>
      <c r="D319" s="1">
        <f t="shared" si="24"/>
        <v>1.9952359999999998</v>
      </c>
      <c r="E319" s="1">
        <f t="shared" si="25"/>
        <v>0.00061544</v>
      </c>
      <c r="F319" s="14">
        <f t="shared" si="26"/>
        <v>0.0019781343254154883</v>
      </c>
      <c r="G319" s="1">
        <f t="shared" si="27"/>
        <v>0.0012279480438399997</v>
      </c>
      <c r="H319" s="1">
        <f t="shared" si="28"/>
        <v>7.839999999999999</v>
      </c>
      <c r="I319" s="1">
        <f t="shared" si="29"/>
        <v>21.951999999999995</v>
      </c>
      <c r="J319" s="1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1">
        <v>45</v>
      </c>
      <c r="B320" s="1">
        <v>3</v>
      </c>
      <c r="C320" s="1">
        <v>22.3</v>
      </c>
      <c r="D320" s="1"/>
      <c r="E320" s="1">
        <f t="shared" si="25"/>
        <v>0.039037265</v>
      </c>
      <c r="F320" s="1">
        <f>EXP(-5.41948+3.5763*LN(2+1.25*C320)-0.0395855*C320)/1000</f>
        <v>0.3460326605524413</v>
      </c>
      <c r="G320" s="1"/>
      <c r="H320" s="1">
        <f t="shared" si="28"/>
        <v>497.29</v>
      </c>
      <c r="I320" s="1">
        <f t="shared" si="29"/>
        <v>11089.567000000001</v>
      </c>
      <c r="J320" s="1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1">
        <v>278</v>
      </c>
      <c r="B321" s="1">
        <v>3</v>
      </c>
      <c r="C321" s="1">
        <v>17.5</v>
      </c>
      <c r="D321" s="1"/>
      <c r="E321" s="1">
        <f t="shared" si="25"/>
        <v>0.024040625</v>
      </c>
      <c r="F321" s="1">
        <f aca="true" t="shared" si="30" ref="F321:F376">EXP(-5.41948+3.5763*LN(2+1.25*C321)-0.0395855*C321)/1000</f>
        <v>0.1876863887938183</v>
      </c>
      <c r="G321" s="1"/>
      <c r="H321" s="1">
        <f t="shared" si="28"/>
        <v>306.25</v>
      </c>
      <c r="I321" s="1">
        <f t="shared" si="29"/>
        <v>5359.375</v>
      </c>
      <c r="J321" s="1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1">
        <v>362</v>
      </c>
      <c r="B322" s="1">
        <v>3</v>
      </c>
      <c r="C322" s="1">
        <v>22.5</v>
      </c>
      <c r="D322" s="1"/>
      <c r="E322" s="1">
        <f aca="true" t="shared" si="31" ref="E322:E376">3.14/4*(C322)^2/10000</f>
        <v>0.039740625</v>
      </c>
      <c r="F322" s="1">
        <f t="shared" si="30"/>
        <v>0.35368926236917847</v>
      </c>
      <c r="G322" s="1"/>
      <c r="H322" s="1">
        <f aca="true" t="shared" si="32" ref="H322:H376">C322^2</f>
        <v>506.25</v>
      </c>
      <c r="I322" s="1">
        <f aca="true" t="shared" si="33" ref="I322:I376">C322^3</f>
        <v>11390.625</v>
      </c>
      <c r="J322" s="1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1">
        <v>175</v>
      </c>
      <c r="B323" s="1">
        <v>4</v>
      </c>
      <c r="C323" s="1">
        <v>21</v>
      </c>
      <c r="D323" s="1"/>
      <c r="E323" s="1">
        <f t="shared" si="31"/>
        <v>0.0346185</v>
      </c>
      <c r="F323" s="1">
        <f t="shared" si="30"/>
        <v>0.2982634130245876</v>
      </c>
      <c r="G323" s="1"/>
      <c r="H323" s="1">
        <f t="shared" si="32"/>
        <v>441</v>
      </c>
      <c r="I323" s="1">
        <f t="shared" si="33"/>
        <v>9261</v>
      </c>
      <c r="J323" s="1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1">
        <v>16</v>
      </c>
      <c r="B324" s="1">
        <v>4</v>
      </c>
      <c r="C324" s="1">
        <v>17.2</v>
      </c>
      <c r="D324" s="1"/>
      <c r="E324" s="1">
        <f t="shared" si="31"/>
        <v>0.023223439999999998</v>
      </c>
      <c r="F324" s="1">
        <f t="shared" si="30"/>
        <v>0.17947393817458887</v>
      </c>
      <c r="G324" s="1"/>
      <c r="H324" s="1">
        <f t="shared" si="32"/>
        <v>295.84</v>
      </c>
      <c r="I324" s="1">
        <f t="shared" si="33"/>
        <v>5088.447999999999</v>
      </c>
      <c r="J324" s="1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1">
        <v>17</v>
      </c>
      <c r="B325" s="1">
        <v>4</v>
      </c>
      <c r="C325" s="1">
        <v>3.9</v>
      </c>
      <c r="D325" s="1"/>
      <c r="E325" s="1">
        <f t="shared" si="31"/>
        <v>0.001193985</v>
      </c>
      <c r="F325" s="1">
        <f t="shared" si="30"/>
        <v>0.003746625000367666</v>
      </c>
      <c r="G325" s="1"/>
      <c r="H325" s="1">
        <f t="shared" si="32"/>
        <v>15.209999999999999</v>
      </c>
      <c r="I325" s="1">
        <f t="shared" si="33"/>
        <v>59.318999999999996</v>
      </c>
      <c r="J325" s="1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1">
        <v>34</v>
      </c>
      <c r="B326" s="1">
        <v>4</v>
      </c>
      <c r="C326" s="1">
        <v>13.3</v>
      </c>
      <c r="D326" s="1"/>
      <c r="E326" s="1">
        <f t="shared" si="31"/>
        <v>0.013885865</v>
      </c>
      <c r="F326" s="1">
        <f t="shared" si="30"/>
        <v>0.09118945254225694</v>
      </c>
      <c r="G326" s="1"/>
      <c r="H326" s="1">
        <f t="shared" si="32"/>
        <v>176.89000000000001</v>
      </c>
      <c r="I326" s="1">
        <f t="shared" si="33"/>
        <v>2352.637</v>
      </c>
      <c r="J326" s="1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1">
        <v>43</v>
      </c>
      <c r="B327" s="1">
        <v>4</v>
      </c>
      <c r="C327" s="1">
        <v>18.7</v>
      </c>
      <c r="D327" s="1"/>
      <c r="E327" s="1">
        <f t="shared" si="31"/>
        <v>0.027450665000000003</v>
      </c>
      <c r="F327" s="1">
        <f t="shared" si="30"/>
        <v>0.22255692405564267</v>
      </c>
      <c r="G327" s="1"/>
      <c r="H327" s="1">
        <f t="shared" si="32"/>
        <v>349.69</v>
      </c>
      <c r="I327" s="1">
        <f t="shared" si="33"/>
        <v>6539.2029999999995</v>
      </c>
      <c r="J327" s="1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1">
        <v>47</v>
      </c>
      <c r="B328" s="1">
        <v>4</v>
      </c>
      <c r="C328" s="1">
        <v>15.7</v>
      </c>
      <c r="D328" s="1"/>
      <c r="E328" s="1">
        <f t="shared" si="31"/>
        <v>0.019349464999999996</v>
      </c>
      <c r="F328" s="1">
        <f t="shared" si="30"/>
        <v>0.14146291442925307</v>
      </c>
      <c r="G328" s="1"/>
      <c r="H328" s="1">
        <f t="shared" si="32"/>
        <v>246.48999999999998</v>
      </c>
      <c r="I328" s="1">
        <f t="shared" si="33"/>
        <v>3869.8929999999996</v>
      </c>
      <c r="J328" s="1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1">
        <v>58</v>
      </c>
      <c r="B329" s="1">
        <v>4</v>
      </c>
      <c r="C329" s="1">
        <v>22.2</v>
      </c>
      <c r="D329" s="1"/>
      <c r="E329" s="1">
        <f t="shared" si="31"/>
        <v>0.03868794</v>
      </c>
      <c r="F329" s="1">
        <f t="shared" si="30"/>
        <v>0.3422346882736785</v>
      </c>
      <c r="G329" s="1"/>
      <c r="H329" s="1">
        <f t="shared" si="32"/>
        <v>492.84</v>
      </c>
      <c r="I329" s="1">
        <f t="shared" si="33"/>
        <v>10941.047999999999</v>
      </c>
      <c r="J329" s="1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1">
        <v>60</v>
      </c>
      <c r="B330" s="1">
        <v>4</v>
      </c>
      <c r="C330" s="1">
        <v>13.9</v>
      </c>
      <c r="D330" s="1"/>
      <c r="E330" s="1">
        <f t="shared" si="31"/>
        <v>0.015166985000000003</v>
      </c>
      <c r="F330" s="1">
        <f t="shared" si="30"/>
        <v>0.10255261768474652</v>
      </c>
      <c r="G330" s="1"/>
      <c r="H330" s="1">
        <f t="shared" si="32"/>
        <v>193.21</v>
      </c>
      <c r="I330" s="1">
        <f t="shared" si="33"/>
        <v>2685.619</v>
      </c>
      <c r="J330" s="1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1">
        <v>69</v>
      </c>
      <c r="B331" s="1">
        <v>4</v>
      </c>
      <c r="C331" s="1">
        <v>12.4</v>
      </c>
      <c r="D331" s="1"/>
      <c r="E331" s="1">
        <f t="shared" si="31"/>
        <v>0.012070160000000002</v>
      </c>
      <c r="F331" s="1">
        <f t="shared" si="30"/>
        <v>0.07562211829750734</v>
      </c>
      <c r="G331" s="1"/>
      <c r="H331" s="1">
        <f t="shared" si="32"/>
        <v>153.76000000000002</v>
      </c>
      <c r="I331" s="1">
        <f t="shared" si="33"/>
        <v>1906.6240000000003</v>
      </c>
      <c r="J331" s="1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1">
        <v>88</v>
      </c>
      <c r="B332" s="1">
        <v>4</v>
      </c>
      <c r="C332" s="1">
        <v>11.1</v>
      </c>
      <c r="D332" s="1"/>
      <c r="E332" s="1">
        <f t="shared" si="31"/>
        <v>0.009671985</v>
      </c>
      <c r="F332" s="1">
        <f t="shared" si="30"/>
        <v>0.056186720660081214</v>
      </c>
      <c r="G332" s="1"/>
      <c r="H332" s="1">
        <f t="shared" si="32"/>
        <v>123.21</v>
      </c>
      <c r="I332" s="1">
        <f t="shared" si="33"/>
        <v>1367.6309999999999</v>
      </c>
      <c r="J332" s="1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1">
        <v>98</v>
      </c>
      <c r="B333" s="1">
        <v>4</v>
      </c>
      <c r="C333" s="1">
        <v>12.3</v>
      </c>
      <c r="D333" s="1"/>
      <c r="E333" s="1">
        <f t="shared" si="31"/>
        <v>0.011876265000000002</v>
      </c>
      <c r="F333" s="1">
        <f t="shared" si="30"/>
        <v>0.07400041427843249</v>
      </c>
      <c r="G333" s="1"/>
      <c r="H333" s="1">
        <f t="shared" si="32"/>
        <v>151.29000000000002</v>
      </c>
      <c r="I333" s="1">
        <f t="shared" si="33"/>
        <v>1860.8670000000004</v>
      </c>
      <c r="J333" s="1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1">
        <v>108</v>
      </c>
      <c r="B334" s="1">
        <v>4</v>
      </c>
      <c r="C334" s="1">
        <v>17</v>
      </c>
      <c r="D334" s="1"/>
      <c r="E334" s="1">
        <f t="shared" si="31"/>
        <v>0.022686500000000002</v>
      </c>
      <c r="F334" s="1">
        <f t="shared" si="30"/>
        <v>0.1741117864321597</v>
      </c>
      <c r="G334" s="1"/>
      <c r="H334" s="1">
        <f t="shared" si="32"/>
        <v>289</v>
      </c>
      <c r="I334" s="1">
        <f t="shared" si="33"/>
        <v>4913</v>
      </c>
      <c r="J334" s="1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1">
        <v>112</v>
      </c>
      <c r="B335" s="1">
        <v>4</v>
      </c>
      <c r="C335" s="1">
        <v>23.2</v>
      </c>
      <c r="D335" s="1"/>
      <c r="E335" s="1">
        <f t="shared" si="31"/>
        <v>0.042251840000000006</v>
      </c>
      <c r="F335" s="1">
        <f t="shared" si="30"/>
        <v>0.3811163996652781</v>
      </c>
      <c r="G335" s="1"/>
      <c r="H335" s="1">
        <f t="shared" si="32"/>
        <v>538.24</v>
      </c>
      <c r="I335" s="1">
        <f t="shared" si="33"/>
        <v>12487.168</v>
      </c>
      <c r="J335" s="1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1">
        <v>127</v>
      </c>
      <c r="B336" s="1">
        <v>4</v>
      </c>
      <c r="C336" s="1">
        <v>21</v>
      </c>
      <c r="D336" s="1"/>
      <c r="E336" s="1">
        <f t="shared" si="31"/>
        <v>0.0346185</v>
      </c>
      <c r="F336" s="1">
        <f t="shared" si="30"/>
        <v>0.2982634130245876</v>
      </c>
      <c r="G336" s="1"/>
      <c r="H336" s="1">
        <f t="shared" si="32"/>
        <v>441</v>
      </c>
      <c r="I336" s="1">
        <f t="shared" si="33"/>
        <v>9261</v>
      </c>
      <c r="J336" s="1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1">
        <v>139</v>
      </c>
      <c r="B337" s="1">
        <v>4</v>
      </c>
      <c r="C337" s="1">
        <v>14.7</v>
      </c>
      <c r="D337" s="1"/>
      <c r="E337" s="1">
        <f t="shared" si="31"/>
        <v>0.016963064999999996</v>
      </c>
      <c r="F337" s="1">
        <f t="shared" si="30"/>
        <v>0.11894785545630034</v>
      </c>
      <c r="G337" s="1"/>
      <c r="H337" s="1">
        <f t="shared" si="32"/>
        <v>216.08999999999997</v>
      </c>
      <c r="I337" s="1">
        <f t="shared" si="33"/>
        <v>3176.5229999999997</v>
      </c>
      <c r="J337" s="1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1">
        <v>142</v>
      </c>
      <c r="B338" s="1">
        <v>4</v>
      </c>
      <c r="C338" s="1">
        <v>19</v>
      </c>
      <c r="D338" s="1"/>
      <c r="E338" s="1">
        <f t="shared" si="31"/>
        <v>0.0283385</v>
      </c>
      <c r="F338" s="1">
        <f t="shared" si="30"/>
        <v>0.23177620139481184</v>
      </c>
      <c r="G338" s="1"/>
      <c r="H338" s="1">
        <f t="shared" si="32"/>
        <v>361</v>
      </c>
      <c r="I338" s="1">
        <f t="shared" si="33"/>
        <v>6859</v>
      </c>
      <c r="J338" s="1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1">
        <v>145</v>
      </c>
      <c r="B339" s="1">
        <v>4</v>
      </c>
      <c r="C339" s="1">
        <v>16.7</v>
      </c>
      <c r="D339" s="1"/>
      <c r="E339" s="1">
        <f t="shared" si="31"/>
        <v>0.021892865</v>
      </c>
      <c r="F339" s="1">
        <f t="shared" si="30"/>
        <v>0.16623803265205125</v>
      </c>
      <c r="G339" s="1"/>
      <c r="H339" s="1">
        <f t="shared" si="32"/>
        <v>278.89</v>
      </c>
      <c r="I339" s="1">
        <f t="shared" si="33"/>
        <v>4657.463</v>
      </c>
      <c r="J339" s="1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1">
        <v>146</v>
      </c>
      <c r="B340" s="1">
        <v>4</v>
      </c>
      <c r="C340" s="1">
        <v>14.8</v>
      </c>
      <c r="D340" s="1"/>
      <c r="E340" s="1">
        <f t="shared" si="31"/>
        <v>0.01719464</v>
      </c>
      <c r="F340" s="1">
        <f t="shared" si="30"/>
        <v>0.12109799820436447</v>
      </c>
      <c r="G340" s="1"/>
      <c r="H340" s="1">
        <f t="shared" si="32"/>
        <v>219.04000000000002</v>
      </c>
      <c r="I340" s="1">
        <f t="shared" si="33"/>
        <v>3241.7920000000004</v>
      </c>
      <c r="J340" s="1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1">
        <v>147</v>
      </c>
      <c r="B341" s="1">
        <v>4</v>
      </c>
      <c r="C341" s="1">
        <v>19.7</v>
      </c>
      <c r="D341" s="1"/>
      <c r="E341" s="1">
        <f t="shared" si="31"/>
        <v>0.030465065</v>
      </c>
      <c r="F341" s="1">
        <f t="shared" si="30"/>
        <v>0.2540593844442859</v>
      </c>
      <c r="G341" s="1"/>
      <c r="H341" s="1">
        <f t="shared" si="32"/>
        <v>388.09</v>
      </c>
      <c r="I341" s="1">
        <f t="shared" si="33"/>
        <v>7645.373</v>
      </c>
      <c r="J341" s="1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1">
        <v>162</v>
      </c>
      <c r="B342" s="1">
        <v>4</v>
      </c>
      <c r="C342" s="1">
        <v>17.9</v>
      </c>
      <c r="D342" s="1"/>
      <c r="E342" s="1">
        <f t="shared" si="31"/>
        <v>0.025152184999999997</v>
      </c>
      <c r="F342" s="1">
        <f t="shared" si="30"/>
        <v>0.19895150186111268</v>
      </c>
      <c r="G342" s="1"/>
      <c r="H342" s="1">
        <f t="shared" si="32"/>
        <v>320.40999999999997</v>
      </c>
      <c r="I342" s="1">
        <f t="shared" si="33"/>
        <v>5735.338999999999</v>
      </c>
      <c r="J342" s="1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1">
        <v>178</v>
      </c>
      <c r="B343" s="1">
        <v>4</v>
      </c>
      <c r="C343" s="1">
        <v>19.4</v>
      </c>
      <c r="D343" s="1"/>
      <c r="E343" s="1">
        <f t="shared" si="31"/>
        <v>0.029544259999999996</v>
      </c>
      <c r="F343" s="1">
        <f t="shared" si="30"/>
        <v>0.24437774822142885</v>
      </c>
      <c r="G343" s="1"/>
      <c r="H343" s="1">
        <f t="shared" si="32"/>
        <v>376.35999999999996</v>
      </c>
      <c r="I343" s="1">
        <f t="shared" si="33"/>
        <v>7301.383999999998</v>
      </c>
      <c r="J343" s="1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1">
        <v>190</v>
      </c>
      <c r="B344" s="1">
        <v>4</v>
      </c>
      <c r="C344" s="1">
        <v>15.2</v>
      </c>
      <c r="D344" s="1"/>
      <c r="E344" s="1">
        <f t="shared" si="31"/>
        <v>0.01813664</v>
      </c>
      <c r="F344" s="1">
        <f t="shared" si="30"/>
        <v>0.1299235231685587</v>
      </c>
      <c r="G344" s="1"/>
      <c r="H344" s="1">
        <f t="shared" si="32"/>
        <v>231.04</v>
      </c>
      <c r="I344" s="1">
        <f t="shared" si="33"/>
        <v>3511.8079999999995</v>
      </c>
      <c r="J344" s="1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1">
        <v>247</v>
      </c>
      <c r="B345" s="1">
        <v>4</v>
      </c>
      <c r="C345" s="1">
        <v>13</v>
      </c>
      <c r="D345" s="1"/>
      <c r="E345" s="1">
        <f t="shared" si="31"/>
        <v>0.013266499999999999</v>
      </c>
      <c r="F345" s="1">
        <f t="shared" si="30"/>
        <v>0.08580472506849207</v>
      </c>
      <c r="G345" s="1"/>
      <c r="H345" s="1">
        <f t="shared" si="32"/>
        <v>169</v>
      </c>
      <c r="I345" s="1">
        <f t="shared" si="33"/>
        <v>2197</v>
      </c>
      <c r="J345" s="1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1">
        <v>264</v>
      </c>
      <c r="B346" s="1">
        <v>4</v>
      </c>
      <c r="C346" s="1">
        <v>28</v>
      </c>
      <c r="D346" s="1"/>
      <c r="E346" s="1">
        <f t="shared" si="31"/>
        <v>0.06154400000000001</v>
      </c>
      <c r="F346" s="1">
        <f t="shared" si="30"/>
        <v>0.5933899260125259</v>
      </c>
      <c r="G346" s="1"/>
      <c r="H346" s="1">
        <f t="shared" si="32"/>
        <v>784</v>
      </c>
      <c r="I346" s="1">
        <f t="shared" si="33"/>
        <v>21952</v>
      </c>
      <c r="J346" s="1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1">
        <v>352</v>
      </c>
      <c r="B347" s="1">
        <v>4</v>
      </c>
      <c r="C347" s="1">
        <v>20.9</v>
      </c>
      <c r="D347" s="1"/>
      <c r="E347" s="1">
        <f t="shared" si="31"/>
        <v>0.034289585</v>
      </c>
      <c r="F347" s="1">
        <f t="shared" si="30"/>
        <v>0.29473484831667585</v>
      </c>
      <c r="G347" s="1"/>
      <c r="H347" s="1">
        <f t="shared" si="32"/>
        <v>436.80999999999995</v>
      </c>
      <c r="I347" s="1">
        <f t="shared" si="33"/>
        <v>9129.328999999998</v>
      </c>
      <c r="J347" s="1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1">
        <v>404</v>
      </c>
      <c r="B348" s="1">
        <v>4</v>
      </c>
      <c r="C348" s="1">
        <v>2.8</v>
      </c>
      <c r="D348" s="1"/>
      <c r="E348" s="1">
        <f t="shared" si="31"/>
        <v>0.00061544</v>
      </c>
      <c r="F348" s="1">
        <f t="shared" si="30"/>
        <v>0.0017618619963287662</v>
      </c>
      <c r="G348" s="1"/>
      <c r="H348" s="1">
        <f t="shared" si="32"/>
        <v>7.839999999999999</v>
      </c>
      <c r="I348" s="1">
        <f t="shared" si="33"/>
        <v>21.951999999999995</v>
      </c>
      <c r="J348" s="1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1">
        <v>20</v>
      </c>
      <c r="B349" s="1">
        <v>18</v>
      </c>
      <c r="C349" s="1">
        <v>5</v>
      </c>
      <c r="D349" s="1"/>
      <c r="E349" s="1">
        <f t="shared" si="31"/>
        <v>0.0019625</v>
      </c>
      <c r="F349" s="1">
        <f t="shared" si="30"/>
        <v>0.006885019527394745</v>
      </c>
      <c r="G349" s="1"/>
      <c r="H349" s="1">
        <f t="shared" si="32"/>
        <v>25</v>
      </c>
      <c r="I349" s="1">
        <f t="shared" si="33"/>
        <v>125</v>
      </c>
      <c r="J349" s="1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1">
        <v>21</v>
      </c>
      <c r="B350" s="1">
        <v>18</v>
      </c>
      <c r="C350" s="1">
        <v>3.9</v>
      </c>
      <c r="D350" s="1"/>
      <c r="E350" s="1">
        <f t="shared" si="31"/>
        <v>0.001193985</v>
      </c>
      <c r="F350" s="1">
        <f t="shared" si="30"/>
        <v>0.003746625000367666</v>
      </c>
      <c r="G350" s="1"/>
      <c r="H350" s="1">
        <f t="shared" si="32"/>
        <v>15.209999999999999</v>
      </c>
      <c r="I350" s="1">
        <f t="shared" si="33"/>
        <v>59.318999999999996</v>
      </c>
      <c r="J350" s="1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1">
        <v>29</v>
      </c>
      <c r="B351" s="1">
        <v>18</v>
      </c>
      <c r="C351" s="1">
        <v>3.1</v>
      </c>
      <c r="D351" s="1"/>
      <c r="E351" s="1">
        <f t="shared" si="31"/>
        <v>0.0007543850000000001</v>
      </c>
      <c r="F351" s="1">
        <f t="shared" si="30"/>
        <v>0.002204236151845268</v>
      </c>
      <c r="G351" s="1"/>
      <c r="H351" s="1">
        <f t="shared" si="32"/>
        <v>9.610000000000001</v>
      </c>
      <c r="I351" s="1">
        <f t="shared" si="33"/>
        <v>29.791000000000004</v>
      </c>
      <c r="J351" s="1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1">
        <v>38</v>
      </c>
      <c r="B352" s="1">
        <v>18</v>
      </c>
      <c r="C352" s="1">
        <v>6.2</v>
      </c>
      <c r="D352" s="1"/>
      <c r="E352" s="1">
        <f t="shared" si="31"/>
        <v>0.0030175400000000004</v>
      </c>
      <c r="F352" s="1">
        <f t="shared" si="30"/>
        <v>0.011932680438453873</v>
      </c>
      <c r="G352" s="1"/>
      <c r="H352" s="1">
        <f t="shared" si="32"/>
        <v>38.440000000000005</v>
      </c>
      <c r="I352" s="1">
        <f t="shared" si="33"/>
        <v>238.32800000000003</v>
      </c>
      <c r="J352" s="1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1">
        <v>134</v>
      </c>
      <c r="B353" s="1">
        <v>18</v>
      </c>
      <c r="C353" s="1">
        <v>3.2</v>
      </c>
      <c r="D353" s="1"/>
      <c r="E353" s="1">
        <f t="shared" si="31"/>
        <v>0.0008038400000000001</v>
      </c>
      <c r="F353" s="1">
        <f t="shared" si="30"/>
        <v>0.0023672188612061276</v>
      </c>
      <c r="G353" s="1"/>
      <c r="H353" s="1">
        <f t="shared" si="32"/>
        <v>10.240000000000002</v>
      </c>
      <c r="I353" s="1">
        <f t="shared" si="33"/>
        <v>32.76800000000001</v>
      </c>
      <c r="J353" s="1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1">
        <v>141</v>
      </c>
      <c r="B354" s="1">
        <v>18</v>
      </c>
      <c r="C354" s="1">
        <v>3.5</v>
      </c>
      <c r="D354" s="1"/>
      <c r="E354" s="1">
        <f t="shared" si="31"/>
        <v>0.0009616250000000001</v>
      </c>
      <c r="F354" s="1">
        <f t="shared" si="30"/>
        <v>0.002905635057372561</v>
      </c>
      <c r="G354" s="1"/>
      <c r="H354" s="1">
        <f t="shared" si="32"/>
        <v>12.25</v>
      </c>
      <c r="I354" s="1">
        <f t="shared" si="33"/>
        <v>42.875</v>
      </c>
      <c r="J354" s="1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1">
        <v>149</v>
      </c>
      <c r="B355" s="1">
        <v>18</v>
      </c>
      <c r="C355" s="1">
        <v>6.5</v>
      </c>
      <c r="D355" s="1"/>
      <c r="E355" s="1">
        <f t="shared" si="31"/>
        <v>0.0033166249999999997</v>
      </c>
      <c r="F355" s="1">
        <f t="shared" si="30"/>
        <v>0.013495765591385326</v>
      </c>
      <c r="G355" s="1"/>
      <c r="H355" s="1">
        <f t="shared" si="32"/>
        <v>42.25</v>
      </c>
      <c r="I355" s="1">
        <f t="shared" si="33"/>
        <v>274.625</v>
      </c>
      <c r="J355" s="1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1">
        <v>157</v>
      </c>
      <c r="B356" s="1">
        <v>18</v>
      </c>
      <c r="C356" s="1">
        <v>3.2</v>
      </c>
      <c r="D356" s="1"/>
      <c r="E356" s="1">
        <f t="shared" si="31"/>
        <v>0.0008038400000000001</v>
      </c>
      <c r="F356" s="1">
        <f t="shared" si="30"/>
        <v>0.0023672188612061276</v>
      </c>
      <c r="G356" s="1"/>
      <c r="H356" s="1">
        <f t="shared" si="32"/>
        <v>10.240000000000002</v>
      </c>
      <c r="I356" s="1">
        <f t="shared" si="33"/>
        <v>32.76800000000001</v>
      </c>
      <c r="J356" s="1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1">
        <v>216</v>
      </c>
      <c r="B357" s="1">
        <v>18</v>
      </c>
      <c r="C357" s="1">
        <v>3.5</v>
      </c>
      <c r="D357" s="1"/>
      <c r="E357" s="1">
        <f t="shared" si="31"/>
        <v>0.0009616250000000001</v>
      </c>
      <c r="F357" s="1">
        <f t="shared" si="30"/>
        <v>0.002905635057372561</v>
      </c>
      <c r="G357" s="1"/>
      <c r="H357" s="1">
        <f t="shared" si="32"/>
        <v>12.25</v>
      </c>
      <c r="I357" s="1">
        <f t="shared" si="33"/>
        <v>42.875</v>
      </c>
      <c r="J357" s="1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1">
        <v>221</v>
      </c>
      <c r="B358" s="1">
        <v>18</v>
      </c>
      <c r="C358" s="1">
        <v>9.5</v>
      </c>
      <c r="D358" s="1"/>
      <c r="E358" s="1">
        <f t="shared" si="31"/>
        <v>0.007084625</v>
      </c>
      <c r="F358" s="1">
        <f t="shared" si="30"/>
        <v>0.03698246285699423</v>
      </c>
      <c r="G358" s="1"/>
      <c r="H358" s="1">
        <f t="shared" si="32"/>
        <v>90.25</v>
      </c>
      <c r="I358" s="1">
        <f t="shared" si="33"/>
        <v>857.375</v>
      </c>
      <c r="J358" s="1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1">
        <v>222</v>
      </c>
      <c r="B359" s="1">
        <v>18</v>
      </c>
      <c r="C359" s="1">
        <v>3.2</v>
      </c>
      <c r="D359" s="1"/>
      <c r="E359" s="1">
        <f t="shared" si="31"/>
        <v>0.0008038400000000001</v>
      </c>
      <c r="F359" s="1">
        <f t="shared" si="30"/>
        <v>0.0023672188612061276</v>
      </c>
      <c r="G359" s="1"/>
      <c r="H359" s="1">
        <f t="shared" si="32"/>
        <v>10.240000000000002</v>
      </c>
      <c r="I359" s="1">
        <f t="shared" si="33"/>
        <v>32.76800000000001</v>
      </c>
      <c r="J359" s="1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1">
        <v>227</v>
      </c>
      <c r="B360" s="1">
        <v>18</v>
      </c>
      <c r="C360" s="1">
        <v>4</v>
      </c>
      <c r="D360" s="1"/>
      <c r="E360" s="1">
        <f t="shared" si="31"/>
        <v>0.001256</v>
      </c>
      <c r="F360" s="1">
        <f t="shared" si="30"/>
        <v>0.0039802175000880615</v>
      </c>
      <c r="G360" s="1"/>
      <c r="H360" s="1">
        <f t="shared" si="32"/>
        <v>16</v>
      </c>
      <c r="I360" s="1">
        <f t="shared" si="33"/>
        <v>64</v>
      </c>
      <c r="J360" s="1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1">
        <v>234</v>
      </c>
      <c r="B361" s="1">
        <v>18</v>
      </c>
      <c r="C361" s="1">
        <v>3.5</v>
      </c>
      <c r="D361" s="1"/>
      <c r="E361" s="1">
        <f t="shared" si="31"/>
        <v>0.0009616250000000001</v>
      </c>
      <c r="F361" s="1">
        <f t="shared" si="30"/>
        <v>0.002905635057372561</v>
      </c>
      <c r="G361" s="1"/>
      <c r="H361" s="1">
        <f t="shared" si="32"/>
        <v>12.25</v>
      </c>
      <c r="I361" s="1">
        <f t="shared" si="33"/>
        <v>42.875</v>
      </c>
      <c r="J361" s="1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1">
        <v>244</v>
      </c>
      <c r="B362" s="1">
        <v>18</v>
      </c>
      <c r="C362" s="1">
        <v>8.5</v>
      </c>
      <c r="D362" s="1"/>
      <c r="E362" s="1">
        <f t="shared" si="31"/>
        <v>0.0056716250000000005</v>
      </c>
      <c r="F362" s="1">
        <f t="shared" si="30"/>
        <v>0.027450708244233017</v>
      </c>
      <c r="G362" s="1"/>
      <c r="H362" s="1">
        <f t="shared" si="32"/>
        <v>72.25</v>
      </c>
      <c r="I362" s="1">
        <f t="shared" si="33"/>
        <v>614.125</v>
      </c>
      <c r="J362" s="1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1">
        <v>290</v>
      </c>
      <c r="B363" s="1">
        <v>18</v>
      </c>
      <c r="C363" s="1">
        <v>15.4</v>
      </c>
      <c r="D363" s="1"/>
      <c r="E363" s="1">
        <f t="shared" si="31"/>
        <v>0.018617060000000005</v>
      </c>
      <c r="F363" s="1">
        <f t="shared" si="30"/>
        <v>0.13447152477439284</v>
      </c>
      <c r="G363" s="1"/>
      <c r="H363" s="1">
        <f t="shared" si="32"/>
        <v>237.16000000000003</v>
      </c>
      <c r="I363" s="1">
        <f t="shared" si="33"/>
        <v>3652.2640000000006</v>
      </c>
      <c r="J363" s="1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1">
        <v>297</v>
      </c>
      <c r="B364" s="1">
        <v>18</v>
      </c>
      <c r="C364" s="1">
        <v>3.5</v>
      </c>
      <c r="D364" s="1"/>
      <c r="E364" s="1">
        <f t="shared" si="31"/>
        <v>0.0009616250000000001</v>
      </c>
      <c r="F364" s="1">
        <f t="shared" si="30"/>
        <v>0.002905635057372561</v>
      </c>
      <c r="G364" s="1"/>
      <c r="H364" s="1">
        <f t="shared" si="32"/>
        <v>12.25</v>
      </c>
      <c r="I364" s="1">
        <f t="shared" si="33"/>
        <v>42.875</v>
      </c>
      <c r="J364" s="1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1">
        <v>298</v>
      </c>
      <c r="B365" s="1">
        <v>18</v>
      </c>
      <c r="C365" s="1">
        <v>6.5</v>
      </c>
      <c r="D365" s="1"/>
      <c r="E365" s="1">
        <f t="shared" si="31"/>
        <v>0.0033166249999999997</v>
      </c>
      <c r="F365" s="1">
        <f t="shared" si="30"/>
        <v>0.013495765591385326</v>
      </c>
      <c r="G365" s="1"/>
      <c r="H365" s="1">
        <f t="shared" si="32"/>
        <v>42.25</v>
      </c>
      <c r="I365" s="1">
        <f t="shared" si="33"/>
        <v>274.625</v>
      </c>
      <c r="J365" s="1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1">
        <v>302</v>
      </c>
      <c r="B366" s="1">
        <v>18</v>
      </c>
      <c r="C366" s="1">
        <v>3.1</v>
      </c>
      <c r="D366" s="1"/>
      <c r="E366" s="1">
        <f t="shared" si="31"/>
        <v>0.0007543850000000001</v>
      </c>
      <c r="F366" s="1">
        <f t="shared" si="30"/>
        <v>0.002204236151845268</v>
      </c>
      <c r="G366" s="1"/>
      <c r="H366" s="1">
        <f t="shared" si="32"/>
        <v>9.610000000000001</v>
      </c>
      <c r="I366" s="1">
        <f t="shared" si="33"/>
        <v>29.791000000000004</v>
      </c>
      <c r="J366" s="1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1">
        <v>341</v>
      </c>
      <c r="B367" s="1">
        <v>18</v>
      </c>
      <c r="C367" s="1">
        <v>6</v>
      </c>
      <c r="D367" s="1"/>
      <c r="E367" s="1">
        <f t="shared" si="31"/>
        <v>0.002826</v>
      </c>
      <c r="F367" s="1">
        <f t="shared" si="30"/>
        <v>0.010960543386558325</v>
      </c>
      <c r="G367" s="1"/>
      <c r="H367" s="1">
        <f t="shared" si="32"/>
        <v>36</v>
      </c>
      <c r="I367" s="1">
        <f t="shared" si="33"/>
        <v>216</v>
      </c>
      <c r="J367" s="1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1">
        <v>353</v>
      </c>
      <c r="B368" s="1">
        <v>18</v>
      </c>
      <c r="C368" s="1">
        <v>10</v>
      </c>
      <c r="D368" s="1"/>
      <c r="E368" s="1">
        <f t="shared" si="31"/>
        <v>0.00785</v>
      </c>
      <c r="F368" s="1">
        <f t="shared" si="30"/>
        <v>0.04244558127782065</v>
      </c>
      <c r="G368" s="1"/>
      <c r="H368" s="1">
        <f t="shared" si="32"/>
        <v>100</v>
      </c>
      <c r="I368" s="1">
        <f t="shared" si="33"/>
        <v>1000</v>
      </c>
      <c r="J368" s="1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1">
        <v>364</v>
      </c>
      <c r="B369" s="1">
        <v>18</v>
      </c>
      <c r="C369" s="1">
        <v>12.8</v>
      </c>
      <c r="D369" s="1"/>
      <c r="E369" s="1">
        <f t="shared" si="31"/>
        <v>0.012861440000000002</v>
      </c>
      <c r="F369" s="1">
        <f t="shared" si="30"/>
        <v>0.08232395361487126</v>
      </c>
      <c r="G369" s="1"/>
      <c r="H369" s="1">
        <f t="shared" si="32"/>
        <v>163.84000000000003</v>
      </c>
      <c r="I369" s="1">
        <f t="shared" si="33"/>
        <v>2097.1520000000005</v>
      </c>
      <c r="J369" s="1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1">
        <v>376</v>
      </c>
      <c r="B370" s="1">
        <v>18</v>
      </c>
      <c r="C370" s="1">
        <v>12.7</v>
      </c>
      <c r="D370" s="1"/>
      <c r="E370" s="1">
        <f t="shared" si="31"/>
        <v>0.012661265</v>
      </c>
      <c r="F370" s="1">
        <f t="shared" si="30"/>
        <v>0.08061611888537405</v>
      </c>
      <c r="G370" s="1"/>
      <c r="H370" s="1">
        <f t="shared" si="32"/>
        <v>161.29</v>
      </c>
      <c r="I370" s="1">
        <f t="shared" si="33"/>
        <v>2048.383</v>
      </c>
      <c r="J370" s="1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1">
        <v>388</v>
      </c>
      <c r="B371" s="1">
        <v>18</v>
      </c>
      <c r="C371" s="1">
        <v>8.4</v>
      </c>
      <c r="D371" s="1"/>
      <c r="E371" s="1">
        <f t="shared" si="31"/>
        <v>0.00553896</v>
      </c>
      <c r="F371" s="1">
        <f t="shared" si="30"/>
        <v>0.02659611495080421</v>
      </c>
      <c r="G371" s="1"/>
      <c r="H371" s="1">
        <f t="shared" si="32"/>
        <v>70.56</v>
      </c>
      <c r="I371" s="1">
        <f t="shared" si="33"/>
        <v>592.7040000000001</v>
      </c>
      <c r="J371" s="1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1">
        <v>36</v>
      </c>
      <c r="B372" s="1">
        <v>20</v>
      </c>
      <c r="C372" s="1">
        <v>9</v>
      </c>
      <c r="D372" s="1"/>
      <c r="E372" s="1">
        <f t="shared" si="31"/>
        <v>0.0063585000000000004</v>
      </c>
      <c r="F372" s="1">
        <f t="shared" si="30"/>
        <v>0.03198928320176551</v>
      </c>
      <c r="G372" s="1"/>
      <c r="H372" s="1">
        <f t="shared" si="32"/>
        <v>81</v>
      </c>
      <c r="I372" s="1">
        <f t="shared" si="33"/>
        <v>729</v>
      </c>
      <c r="J372" s="1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1">
        <v>182</v>
      </c>
      <c r="B373" s="1">
        <v>20</v>
      </c>
      <c r="C373" s="1">
        <v>8.1</v>
      </c>
      <c r="D373" s="1"/>
      <c r="E373" s="1">
        <f t="shared" si="31"/>
        <v>0.005150385</v>
      </c>
      <c r="F373" s="1">
        <f t="shared" si="30"/>
        <v>0.024136121526400465</v>
      </c>
      <c r="G373" s="1"/>
      <c r="H373" s="1">
        <f t="shared" si="32"/>
        <v>65.61</v>
      </c>
      <c r="I373" s="1">
        <f t="shared" si="33"/>
        <v>531.4409999999999</v>
      </c>
      <c r="J373" s="1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1">
        <v>183</v>
      </c>
      <c r="B374" s="1">
        <v>20</v>
      </c>
      <c r="C374" s="1">
        <v>10.5</v>
      </c>
      <c r="D374" s="1"/>
      <c r="E374" s="1">
        <f t="shared" si="31"/>
        <v>0.008654625</v>
      </c>
      <c r="F374" s="1">
        <f t="shared" si="30"/>
        <v>0.04839280727740343</v>
      </c>
      <c r="G374" s="1"/>
      <c r="H374" s="1">
        <f t="shared" si="32"/>
        <v>110.25</v>
      </c>
      <c r="I374" s="1">
        <f t="shared" si="33"/>
        <v>1157.625</v>
      </c>
      <c r="J374" s="1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1">
        <v>184</v>
      </c>
      <c r="B375" s="1">
        <v>20</v>
      </c>
      <c r="C375" s="1">
        <v>11.4</v>
      </c>
      <c r="D375" s="1"/>
      <c r="E375" s="1">
        <f t="shared" si="31"/>
        <v>0.01020186</v>
      </c>
      <c r="F375" s="1">
        <f t="shared" si="30"/>
        <v>0.060358511284534164</v>
      </c>
      <c r="G375" s="1"/>
      <c r="H375" s="1">
        <f t="shared" si="32"/>
        <v>129.96</v>
      </c>
      <c r="I375" s="1">
        <f t="shared" si="33"/>
        <v>1481.544</v>
      </c>
      <c r="J375" s="1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1">
        <v>304</v>
      </c>
      <c r="B376" s="1">
        <v>20</v>
      </c>
      <c r="C376" s="1">
        <v>14.5</v>
      </c>
      <c r="D376" s="1"/>
      <c r="E376" s="1">
        <f t="shared" si="31"/>
        <v>0.016504625000000002</v>
      </c>
      <c r="F376" s="1">
        <f t="shared" si="30"/>
        <v>0.11471489715371373</v>
      </c>
      <c r="G376" s="1"/>
      <c r="H376" s="1">
        <f t="shared" si="32"/>
        <v>210.25</v>
      </c>
      <c r="I376" s="1">
        <f t="shared" si="33"/>
        <v>3048.625</v>
      </c>
      <c r="J376" s="1"/>
      <c r="L376" s="20"/>
      <c r="M376" s="20"/>
      <c r="N376" s="20"/>
      <c r="O376" s="20"/>
      <c r="P376" s="20"/>
      <c r="Q376" s="20"/>
      <c r="R376" s="20"/>
      <c r="S376" s="20"/>
    </row>
    <row r="377" spans="12:19" ht="12.75">
      <c r="L377" s="20"/>
      <c r="M377" s="20"/>
      <c r="N377" s="20"/>
      <c r="O377" s="20"/>
      <c r="P377" s="20"/>
      <c r="Q377" s="20"/>
      <c r="R377" s="20"/>
      <c r="S377" s="20"/>
    </row>
    <row r="378" spans="12:19" ht="13.5" thickBot="1">
      <c r="L378" s="20"/>
      <c r="M378" s="20"/>
      <c r="N378" s="20"/>
      <c r="O378" s="20"/>
      <c r="P378" s="20"/>
      <c r="Q378" s="20"/>
      <c r="R378" s="20"/>
      <c r="S378" s="20"/>
    </row>
    <row r="379" spans="4:19" ht="38.25">
      <c r="D379" s="4"/>
      <c r="E379" s="5" t="s">
        <v>9</v>
      </c>
      <c r="F379" s="5" t="s">
        <v>10</v>
      </c>
      <c r="G379" s="5" t="s">
        <v>11</v>
      </c>
      <c r="H379" s="5" t="s">
        <v>12</v>
      </c>
      <c r="I379" s="5" t="s">
        <v>13</v>
      </c>
      <c r="J379" s="6" t="s">
        <v>14</v>
      </c>
      <c r="L379" s="20"/>
      <c r="M379" s="20"/>
      <c r="N379" s="20"/>
      <c r="O379" s="20"/>
      <c r="P379" s="20"/>
      <c r="Q379" s="20"/>
      <c r="R379" s="20"/>
      <c r="S379" s="20"/>
    </row>
    <row r="380" spans="4:19" ht="12.75">
      <c r="D380" s="7" t="s">
        <v>36</v>
      </c>
      <c r="E380" s="8">
        <f>(1/0.25)*SUM(E2:E319)</f>
        <v>29.63869235999996</v>
      </c>
      <c r="F380" s="22">
        <f>(1/0.25)*COUNT(B2:B319)</f>
        <v>1272</v>
      </c>
      <c r="G380" s="8">
        <f>SUM(D2:D26)/25</f>
        <v>23.05897428</v>
      </c>
      <c r="H380" s="8">
        <f>SUM(G2:G319)/SUM(E2:E319)</f>
        <v>19.161426150520082</v>
      </c>
      <c r="I380" s="8">
        <f>SUM(I2:I319)/SUM(H2:H319)</f>
        <v>21.3737863269215</v>
      </c>
      <c r="J380" s="23">
        <f>(1/0.25)*SUM(F2:F319)</f>
        <v>278.1643438259468</v>
      </c>
      <c r="L380" s="20"/>
      <c r="M380" s="20"/>
      <c r="N380" s="20"/>
      <c r="O380" s="20"/>
      <c r="P380" s="20"/>
      <c r="Q380" s="20"/>
      <c r="R380" s="20"/>
      <c r="S380" s="20"/>
    </row>
    <row r="381" spans="4:19" ht="12.75">
      <c r="D381" s="7" t="s">
        <v>15</v>
      </c>
      <c r="E381" s="8">
        <f>(1/0.25)*SUM(E320:E348)</f>
        <v>2.82789342</v>
      </c>
      <c r="F381" s="22">
        <f>(1/0.25)*COUNT(B320:B348)</f>
        <v>116</v>
      </c>
      <c r="G381" s="8"/>
      <c r="H381" s="8"/>
      <c r="I381" s="8">
        <f>SUM(I320:I348)/SUM(H320:H348)</f>
        <v>19.527137595588734</v>
      </c>
      <c r="J381" s="23">
        <f>(1/0.25)*SUM(F320:F348)</f>
        <v>23.07701337622217</v>
      </c>
      <c r="L381" s="20"/>
      <c r="M381" s="20"/>
      <c r="N381" s="20"/>
      <c r="O381" s="20"/>
      <c r="P381" s="20"/>
      <c r="Q381" s="20"/>
      <c r="R381" s="20"/>
      <c r="S381" s="20"/>
    </row>
    <row r="382" spans="4:19" ht="13.5" thickBot="1">
      <c r="D382" s="24" t="s">
        <v>37</v>
      </c>
      <c r="E382" s="25">
        <f>(1/0.25)*SUM(E349:E376)</f>
        <v>0.56724414</v>
      </c>
      <c r="F382" s="26">
        <f>(1/0.25)*COUNT(B349:B376)</f>
        <v>112</v>
      </c>
      <c r="G382" s="27"/>
      <c r="H382" s="27"/>
      <c r="I382" s="25">
        <f>SUM(I349:I376)/SUM(H349:H376)</f>
        <v>10.734245036008659</v>
      </c>
      <c r="J382" s="28">
        <f>(1/0.25)*SUM(F349:F376)</f>
        <v>3.1924294848029606</v>
      </c>
      <c r="L382" s="20"/>
      <c r="M382" s="20"/>
      <c r="N382" s="20"/>
      <c r="O382" s="20"/>
      <c r="P382" s="20"/>
      <c r="Q382" s="20"/>
      <c r="R382" s="20"/>
      <c r="S382" s="20"/>
    </row>
    <row r="383" spans="9:19" ht="12.75">
      <c r="I383" t="s">
        <v>16</v>
      </c>
      <c r="L383" s="20"/>
      <c r="M383" s="20"/>
      <c r="N383" s="20"/>
      <c r="O383" s="20"/>
      <c r="P383" s="20"/>
      <c r="Q383" s="20"/>
      <c r="R383" s="20"/>
      <c r="S383" s="20"/>
    </row>
    <row r="384" spans="12:19" ht="12.75"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1:19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1:19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1:19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1:19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1:19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1:19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1:19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1:19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1:19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19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1:19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1:19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1:19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1:19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1:19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1:19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1:19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1:19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1:19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1:19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1:19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1:19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1:19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1:19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1:19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1:19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1:19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1:19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1:19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1:19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1:19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1:19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1:19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1:19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1:19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1:19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1:19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1:19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1:19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1:19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1:19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1:19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</row>
    <row r="587" spans="1:19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</row>
    <row r="588" spans="1:19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1:19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</row>
    <row r="590" spans="1:19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1:19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</row>
    <row r="592" spans="1:19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1:19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</row>
    <row r="594" spans="1:19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</row>
    <row r="595" spans="1:19" ht="12.7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1:19" ht="12.7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1:19" ht="12.7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1:19" ht="12.7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</row>
    <row r="599" spans="1:19" ht="12.7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</row>
    <row r="600" spans="1:19" ht="12.7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</row>
    <row r="601" spans="1:19" ht="12.7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1:19" ht="12.7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1:19" ht="12.7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1:19" ht="12.7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</row>
    <row r="605" spans="1:19" ht="12.7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1:19" ht="12.7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1:19" ht="12.7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1:19" ht="12.7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</row>
    <row r="609" spans="1:19" ht="12.7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</row>
    <row r="610" spans="1:19" ht="12.7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</row>
    <row r="611" spans="1:19" ht="12.7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</row>
    <row r="612" spans="1:19" ht="12.7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</row>
    <row r="613" spans="1:19" ht="12.7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</row>
    <row r="614" spans="1:19" ht="12.7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1:19" ht="12.7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</row>
    <row r="616" spans="1:19" ht="12.7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</row>
    <row r="617" spans="1:19" ht="12.7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</row>
    <row r="618" spans="1:19" ht="12.7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1:19" ht="12.7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1:19" ht="12.7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1:19" ht="12.7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1:19" ht="12.7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1:19" ht="12.7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</row>
    <row r="624" spans="1:19" ht="12.7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</row>
    <row r="625" spans="1:19" ht="12.7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</row>
    <row r="626" spans="1:19" ht="12.7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1:19" ht="12.7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</row>
    <row r="628" spans="1:19" ht="12.7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</row>
    <row r="629" spans="1:19" ht="12.7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1:19" ht="12.7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1:19" ht="12.7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1:19" ht="12.7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1:19" ht="12.7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1:19" ht="12.7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</row>
    <row r="635" spans="1:19" ht="12.7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</row>
    <row r="636" spans="1:19" ht="12.7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</row>
    <row r="637" spans="1:19" ht="12.7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</row>
    <row r="638" spans="1:19" ht="12.7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1:19" ht="12.7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</row>
    <row r="640" spans="1:19" ht="12.7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</row>
    <row r="641" spans="1:19" ht="12.7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</row>
    <row r="642" spans="1:19" ht="12.7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1:19" ht="12.7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</row>
    <row r="644" spans="1:19" ht="12.7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1:19" ht="12.7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</row>
    <row r="646" spans="1:19" ht="12.7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</row>
    <row r="647" spans="1:19" ht="12.7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</row>
    <row r="648" spans="1:19" ht="12.7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</row>
    <row r="649" spans="1:19" ht="12.7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</row>
    <row r="650" spans="1:19" ht="12.7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</row>
    <row r="651" spans="1:19" ht="12.7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</row>
    <row r="652" spans="1:19" ht="12.7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</row>
    <row r="653" spans="1:19" ht="12.7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</row>
    <row r="654" spans="1:19" ht="12.7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</row>
    <row r="655" spans="1:19" ht="12.7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</row>
    <row r="656" spans="1:19" ht="12.7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</row>
    <row r="657" spans="1:19" ht="12.7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</row>
    <row r="658" spans="1:19" ht="12.7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1:19" ht="12.7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</row>
    <row r="660" spans="1:19" ht="12.7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</row>
    <row r="661" spans="1:19" ht="12.7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</row>
    <row r="662" spans="1:19" ht="12.7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</row>
    <row r="663" spans="1:19" ht="12.7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</row>
    <row r="664" spans="1:19" ht="12.7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</row>
    <row r="665" spans="1:19" ht="12.7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</row>
    <row r="666" spans="1:19" ht="12.7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</row>
    <row r="667" spans="1:19" ht="12.7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</row>
    <row r="668" spans="1:19" ht="12.7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</row>
    <row r="669" spans="1:19" ht="12.7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</row>
    <row r="670" spans="1:19" ht="12.7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</row>
    <row r="671" spans="1:19" ht="12.7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</row>
    <row r="672" spans="1:19" ht="12.7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</row>
    <row r="673" spans="1:19" ht="12.7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</row>
    <row r="674" spans="1:19" ht="12.7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</row>
    <row r="675" spans="1:19" ht="12.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</row>
    <row r="676" spans="1:19" ht="12.7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</row>
    <row r="677" spans="1:19" ht="12.7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</row>
    <row r="678" spans="1:19" ht="12.7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</row>
    <row r="679" spans="1:19" ht="12.7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</row>
    <row r="680" spans="1:19" ht="12.7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</row>
    <row r="681" spans="1:19" ht="12.7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</row>
    <row r="682" spans="1:19" ht="12.7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</row>
    <row r="683" spans="1:19" ht="12.7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</row>
    <row r="684" spans="1:19" ht="12.7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1:19" ht="12.7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</row>
    <row r="686" spans="1:19" ht="12.7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</row>
    <row r="687" spans="1:19" ht="12.7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</row>
    <row r="688" spans="1:19" ht="12.7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</row>
    <row r="689" spans="1:19" ht="12.7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</row>
    <row r="690" spans="1:19" ht="12.7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</row>
    <row r="691" spans="1:19" ht="12.7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</row>
    <row r="692" spans="1:19" ht="12.7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I11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10.421875" style="0" customWidth="1"/>
    <col min="4" max="4" width="10.28125" style="0" customWidth="1"/>
    <col min="5" max="5" width="11.140625" style="0" customWidth="1"/>
    <col min="6" max="6" width="12.28125" style="0" customWidth="1"/>
    <col min="7" max="7" width="14.140625" style="0" customWidth="1"/>
  </cols>
  <sheetData>
    <row r="5" ht="13.5" thickBot="1"/>
    <row r="6" spans="2:9" ht="51">
      <c r="B6" s="4"/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6" t="s">
        <v>14</v>
      </c>
      <c r="I6" s="10"/>
    </row>
    <row r="7" spans="2:9" ht="12.75">
      <c r="B7" s="7" t="s">
        <v>36</v>
      </c>
      <c r="C7" s="8">
        <v>29.63869235999996</v>
      </c>
      <c r="D7" s="22">
        <v>1272</v>
      </c>
      <c r="E7" s="8">
        <v>23.05897428</v>
      </c>
      <c r="F7" s="8">
        <v>19.161426150520082</v>
      </c>
      <c r="G7" s="8">
        <v>21.3737863269215</v>
      </c>
      <c r="H7" s="23">
        <v>278.1643438259468</v>
      </c>
      <c r="I7" s="10"/>
    </row>
    <row r="8" spans="2:9" ht="12.75">
      <c r="B8" s="7" t="s">
        <v>15</v>
      </c>
      <c r="C8" s="8">
        <v>2.82789342</v>
      </c>
      <c r="D8" s="22">
        <v>116</v>
      </c>
      <c r="E8" s="8"/>
      <c r="F8" s="8"/>
      <c r="G8" s="8">
        <v>19.527137595588734</v>
      </c>
      <c r="H8" s="23">
        <v>23.07701337622217</v>
      </c>
      <c r="I8" s="10"/>
    </row>
    <row r="9" spans="2:9" ht="13.5" thickBot="1">
      <c r="B9" s="24" t="s">
        <v>37</v>
      </c>
      <c r="C9" s="25">
        <v>0.56724414</v>
      </c>
      <c r="D9" s="26">
        <v>112</v>
      </c>
      <c r="E9" s="27"/>
      <c r="F9" s="27"/>
      <c r="G9" s="25">
        <v>10.734245036008659</v>
      </c>
      <c r="H9" s="28">
        <v>3.1924294848029606</v>
      </c>
      <c r="I9" s="10"/>
    </row>
    <row r="10" spans="7:9" ht="12.75">
      <c r="G10" t="s">
        <v>16</v>
      </c>
      <c r="I10" s="10"/>
    </row>
    <row r="11" ht="12.75">
      <c r="I1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srantane</dc:creator>
  <cp:keywords/>
  <dc:description/>
  <cp:lastModifiedBy>srantane</cp:lastModifiedBy>
  <cp:lastPrinted>2005-05-25T07:41:47Z</cp:lastPrinted>
  <dcterms:created xsi:type="dcterms:W3CDTF">2005-05-19T11:42:51Z</dcterms:created>
  <dcterms:modified xsi:type="dcterms:W3CDTF">2006-08-25T06:26:42Z</dcterms:modified>
  <cp:category/>
  <cp:version/>
  <cp:contentType/>
  <cp:contentStatus/>
</cp:coreProperties>
</file>