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06" yWindow="3855" windowWidth="9735" windowHeight="4425" activeTab="3"/>
  </bookViews>
  <sheets>
    <sheet name="Maastotiedot" sheetId="1" r:id="rId1"/>
    <sheet name="Koepuut" sheetId="2" r:id="rId2"/>
    <sheet name="Tuloksien laskenta" sheetId="3" r:id="rId3"/>
    <sheet name="Tulokset" sheetId="4" r:id="rId4"/>
  </sheets>
  <definedNames>
    <definedName name="_xlnm.Print_Area" localSheetId="0">'Maastotiedot'!$A$1:$E$661</definedName>
  </definedNames>
  <calcPr fullCalcOnLoad="1"/>
</workbook>
</file>

<file path=xl/sharedStrings.xml><?xml version="1.0" encoding="utf-8"?>
<sst xmlns="http://schemas.openxmlformats.org/spreadsheetml/2006/main" count="114" uniqueCount="39">
  <si>
    <t>Puunnumero</t>
  </si>
  <si>
    <t>Läpimitta</t>
  </si>
  <si>
    <t>HUOM</t>
  </si>
  <si>
    <t>Puulaji</t>
  </si>
  <si>
    <t>Pituus</t>
  </si>
  <si>
    <t>Pa</t>
  </si>
  <si>
    <t>Ppa (m2)</t>
  </si>
  <si>
    <t>V (m3)</t>
  </si>
  <si>
    <t>ppa*H</t>
  </si>
  <si>
    <t>d^2</t>
  </si>
  <si>
    <t>d^3</t>
  </si>
  <si>
    <t>Ppa</t>
  </si>
  <si>
    <t>Runkoluku</t>
  </si>
  <si>
    <t>Valtapituus (m)</t>
  </si>
  <si>
    <t>Keskipituus (m) ppa:lla painotettuna</t>
  </si>
  <si>
    <t>Keskilpm (cm) ppa:lla painotettuna</t>
  </si>
  <si>
    <t>Tilavuus (m3)</t>
  </si>
  <si>
    <t>Mänty</t>
  </si>
  <si>
    <t>Koivu</t>
  </si>
  <si>
    <t>*Kaikki tunnukset hehtaarikohtaisia</t>
  </si>
  <si>
    <t>ME70</t>
  </si>
  <si>
    <t>Sirpa ja Tomi 30.6.2006</t>
  </si>
  <si>
    <t>Koepuut valittu joka n. menetelmän mukaan:</t>
  </si>
  <si>
    <t>*alle 15 cm joka 10. puu</t>
  </si>
  <si>
    <t>*15-25 cm joka 5. puu</t>
  </si>
  <si>
    <t>*25-35 cm joka 2. puu</t>
  </si>
  <si>
    <t xml:space="preserve">*yli 35 cm kaikki puut </t>
  </si>
  <si>
    <t>kuollut</t>
  </si>
  <si>
    <t>kuollut, katkennut</t>
  </si>
  <si>
    <t>samasta kannosta kuin 311</t>
  </si>
  <si>
    <t>samasta kannosta kuin 310, haarautuu 1 m:ssä</t>
  </si>
  <si>
    <t>samasta kannosta kuin 163, haarautuu 0,5 m:ssä</t>
  </si>
  <si>
    <t>kuollut ja katkennut</t>
  </si>
  <si>
    <t>18=pihlaja</t>
  </si>
  <si>
    <t>samasta kannosta kuin 162, haarautuu 0,5 m:ssä</t>
  </si>
  <si>
    <t>kaatunut</t>
  </si>
  <si>
    <t>Puunnro</t>
  </si>
  <si>
    <t xml:space="preserve">Kuusi </t>
  </si>
  <si>
    <t>Pihlaja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</si>
</sst>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vertAlign val="superscript"/>
      <sz val="10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0" fillId="2" borderId="2" xfId="0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/>
    </xf>
    <xf numFmtId="172" fontId="0" fillId="0" borderId="1" xfId="0" applyNumberFormat="1" applyBorder="1" applyAlignment="1">
      <alignment/>
    </xf>
    <xf numFmtId="0" fontId="0" fillId="3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72" fontId="0" fillId="0" borderId="12" xfId="0" applyNumberFormat="1" applyBorder="1" applyAlignment="1">
      <alignment/>
    </xf>
    <xf numFmtId="0" fontId="1" fillId="2" borderId="13" xfId="0" applyFont="1" applyFill="1" applyBorder="1" applyAlignment="1">
      <alignment/>
    </xf>
    <xf numFmtId="172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172" fontId="0" fillId="0" borderId="15" xfId="0" applyNumberFormat="1" applyBorder="1" applyAlignment="1">
      <alignment/>
    </xf>
    <xf numFmtId="172" fontId="0" fillId="0" borderId="7" xfId="0" applyNumberFormat="1" applyBorder="1" applyAlignment="1">
      <alignment/>
    </xf>
    <xf numFmtId="0" fontId="0" fillId="0" borderId="0" xfId="0" applyFont="1" applyBorder="1" applyAlignment="1">
      <alignment/>
    </xf>
    <xf numFmtId="1" fontId="0" fillId="0" borderId="1" xfId="0" applyNumberFormat="1" applyBorder="1" applyAlignment="1">
      <alignment/>
    </xf>
    <xf numFmtId="1" fontId="0" fillId="0" borderId="14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Kuusen pituuskäyrä</a:t>
            </a:r>
          </a:p>
        </c:rich>
      </c:tx>
      <c:layout>
        <c:manualLayout>
          <c:xMode val="factor"/>
          <c:yMode val="factor"/>
          <c:x val="-0.15375"/>
          <c:y val="0.03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7475"/>
          <c:w val="0.9585"/>
          <c:h val="0.79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Koepuut!$C$5:$C$78</c:f>
              <c:numCache/>
            </c:numRef>
          </c:xVal>
          <c:yVal>
            <c:numRef>
              <c:f>Koepuut!$D$5:$D$78</c:f>
              <c:numCache/>
            </c:numRef>
          </c:yVal>
          <c:smooth val="0"/>
        </c:ser>
        <c:axId val="22663709"/>
        <c:axId val="2646790"/>
      </c:scatterChart>
      <c:valAx>
        <c:axId val="22663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46790"/>
        <c:crosses val="autoZero"/>
        <c:crossBetween val="midCat"/>
        <c:dispUnits/>
      </c:valAx>
      <c:valAx>
        <c:axId val="26467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6637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9525</xdr:rowOff>
    </xdr:from>
    <xdr:to>
      <xdr:col>12</xdr:col>
      <xdr:colOff>400050</xdr:colOff>
      <xdr:row>19</xdr:row>
      <xdr:rowOff>66675</xdr:rowOff>
    </xdr:to>
    <xdr:graphicFrame>
      <xdr:nvGraphicFramePr>
        <xdr:cNvPr id="1" name="Chart 3"/>
        <xdr:cNvGraphicFramePr/>
      </xdr:nvGraphicFramePr>
      <xdr:xfrm>
        <a:off x="3181350" y="333375"/>
        <a:ext cx="46672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5"/>
  <sheetViews>
    <sheetView zoomScaleSheetLayoutView="100" workbookViewId="0" topLeftCell="A1">
      <selection activeCell="A4" sqref="A4"/>
    </sheetView>
  </sheetViews>
  <sheetFormatPr defaultColWidth="9.140625" defaultRowHeight="12.75"/>
  <cols>
    <col min="1" max="1" width="13.57421875" style="1" customWidth="1"/>
    <col min="2" max="2" width="7.28125" style="1" customWidth="1"/>
    <col min="3" max="3" width="9.421875" style="1" customWidth="1"/>
    <col min="4" max="4" width="7.28125" style="1" customWidth="1"/>
    <col min="5" max="5" width="48.421875" style="1" customWidth="1"/>
  </cols>
  <sheetData>
    <row r="1" spans="1:5" ht="12.75">
      <c r="A1" s="1" t="s">
        <v>20</v>
      </c>
      <c r="E1" s="1" t="s">
        <v>21</v>
      </c>
    </row>
    <row r="3" spans="1:5" ht="12.75">
      <c r="A3" s="2" t="s">
        <v>0</v>
      </c>
      <c r="B3" s="2" t="s">
        <v>3</v>
      </c>
      <c r="C3" s="2" t="s">
        <v>1</v>
      </c>
      <c r="D3" s="2" t="s">
        <v>4</v>
      </c>
      <c r="E3" s="2" t="s">
        <v>2</v>
      </c>
    </row>
    <row r="4" spans="1:5" ht="13.5" thickBot="1">
      <c r="A4" s="1">
        <v>1</v>
      </c>
      <c r="B4" s="1">
        <v>2</v>
      </c>
      <c r="C4" s="1">
        <v>5.9</v>
      </c>
      <c r="E4" s="12"/>
    </row>
    <row r="5" spans="1:5" ht="12.75">
      <c r="A5" s="1">
        <v>2</v>
      </c>
      <c r="B5" s="1">
        <v>2</v>
      </c>
      <c r="C5" s="1">
        <v>18.2</v>
      </c>
      <c r="D5" s="11"/>
      <c r="E5" s="15" t="s">
        <v>22</v>
      </c>
    </row>
    <row r="6" spans="1:5" ht="12.75">
      <c r="A6" s="1">
        <v>3</v>
      </c>
      <c r="B6" s="1">
        <v>2</v>
      </c>
      <c r="C6" s="1">
        <v>22.9</v>
      </c>
      <c r="E6" s="16" t="s">
        <v>23</v>
      </c>
    </row>
    <row r="7" spans="1:5" ht="12.75">
      <c r="A7" s="1">
        <v>4</v>
      </c>
      <c r="B7" s="1">
        <v>2</v>
      </c>
      <c r="C7" s="1">
        <v>19.2</v>
      </c>
      <c r="E7" s="16" t="s">
        <v>24</v>
      </c>
    </row>
    <row r="8" spans="1:5" ht="12.75">
      <c r="A8" s="1">
        <v>5</v>
      </c>
      <c r="B8" s="1">
        <v>2</v>
      </c>
      <c r="C8" s="1">
        <v>13.4</v>
      </c>
      <c r="E8" s="16" t="s">
        <v>25</v>
      </c>
    </row>
    <row r="9" spans="1:5" ht="12.75">
      <c r="A9" s="1">
        <v>6</v>
      </c>
      <c r="B9" s="1">
        <v>2</v>
      </c>
      <c r="C9" s="1">
        <v>16.7</v>
      </c>
      <c r="D9" s="1">
        <v>18.3</v>
      </c>
      <c r="E9" s="16" t="s">
        <v>26</v>
      </c>
    </row>
    <row r="10" spans="1:5" ht="12.75">
      <c r="A10" s="1">
        <v>7</v>
      </c>
      <c r="B10" s="1">
        <v>2</v>
      </c>
      <c r="C10" s="1">
        <v>15.3</v>
      </c>
      <c r="E10" s="17"/>
    </row>
    <row r="11" spans="1:5" ht="13.5" thickBot="1">
      <c r="A11" s="1">
        <v>8</v>
      </c>
      <c r="B11" s="1">
        <v>2</v>
      </c>
      <c r="C11" s="1">
        <v>23.4</v>
      </c>
      <c r="E11" s="18" t="s">
        <v>33</v>
      </c>
    </row>
    <row r="12" spans="1:3" ht="12.75">
      <c r="A12" s="1">
        <v>9</v>
      </c>
      <c r="B12" s="1">
        <v>2</v>
      </c>
      <c r="C12" s="1">
        <v>14.2</v>
      </c>
    </row>
    <row r="13" spans="1:5" ht="12.75">
      <c r="A13" s="1">
        <v>10</v>
      </c>
      <c r="B13" s="1">
        <v>2</v>
      </c>
      <c r="C13" s="1">
        <v>5.4</v>
      </c>
      <c r="E13" s="1" t="s">
        <v>27</v>
      </c>
    </row>
    <row r="14" spans="1:4" ht="12.75">
      <c r="A14" s="1">
        <v>11</v>
      </c>
      <c r="B14" s="1">
        <v>2</v>
      </c>
      <c r="C14" s="1">
        <v>23.4</v>
      </c>
      <c r="D14" s="1">
        <v>20.9</v>
      </c>
    </row>
    <row r="15" spans="1:5" ht="12.75">
      <c r="A15" s="1">
        <v>12</v>
      </c>
      <c r="B15" s="1">
        <v>2</v>
      </c>
      <c r="C15" s="1">
        <v>7.6</v>
      </c>
      <c r="E15" s="1" t="s">
        <v>27</v>
      </c>
    </row>
    <row r="16" spans="1:3" ht="12.75">
      <c r="A16" s="1">
        <v>13</v>
      </c>
      <c r="B16" s="1">
        <v>2</v>
      </c>
      <c r="C16" s="1">
        <v>9</v>
      </c>
    </row>
    <row r="17" spans="1:3" ht="12.75">
      <c r="A17" s="1">
        <v>14</v>
      </c>
      <c r="B17" s="1">
        <v>2</v>
      </c>
      <c r="C17" s="1">
        <v>10.2</v>
      </c>
    </row>
    <row r="18" spans="1:3" ht="12.75">
      <c r="A18" s="1">
        <v>15</v>
      </c>
      <c r="B18" s="1">
        <v>2</v>
      </c>
      <c r="C18" s="1">
        <v>22.7</v>
      </c>
    </row>
    <row r="19" spans="1:3" ht="12.75">
      <c r="A19" s="1">
        <v>16</v>
      </c>
      <c r="B19" s="1">
        <v>2</v>
      </c>
      <c r="C19" s="1">
        <v>16.4</v>
      </c>
    </row>
    <row r="20" spans="1:5" ht="12.75">
      <c r="A20" s="1">
        <v>17</v>
      </c>
      <c r="E20" s="1" t="s">
        <v>35</v>
      </c>
    </row>
    <row r="21" spans="1:3" ht="12.75">
      <c r="A21" s="1">
        <v>18</v>
      </c>
      <c r="B21" s="1">
        <v>2</v>
      </c>
      <c r="C21" s="1">
        <v>22.3</v>
      </c>
    </row>
    <row r="22" spans="1:5" ht="12.75">
      <c r="A22" s="1">
        <v>19</v>
      </c>
      <c r="E22" s="1" t="s">
        <v>35</v>
      </c>
    </row>
    <row r="23" spans="1:3" ht="12.75">
      <c r="A23" s="1">
        <v>20</v>
      </c>
      <c r="B23" s="1">
        <v>2</v>
      </c>
      <c r="C23" s="1">
        <v>15.7</v>
      </c>
    </row>
    <row r="24" spans="1:3" ht="12.75">
      <c r="A24" s="1">
        <v>21</v>
      </c>
      <c r="B24" s="1">
        <v>2</v>
      </c>
      <c r="C24" s="1">
        <v>16.9</v>
      </c>
    </row>
    <row r="25" spans="1:3" ht="12.75">
      <c r="A25" s="1">
        <v>22</v>
      </c>
      <c r="B25" s="1">
        <v>2</v>
      </c>
      <c r="C25" s="1">
        <v>11.4</v>
      </c>
    </row>
    <row r="26" spans="1:4" ht="12.75">
      <c r="A26" s="1">
        <v>23</v>
      </c>
      <c r="B26" s="1">
        <v>2</v>
      </c>
      <c r="C26" s="1">
        <v>16.8</v>
      </c>
      <c r="D26" s="1">
        <v>16.9</v>
      </c>
    </row>
    <row r="27" spans="1:3" ht="12.75">
      <c r="A27" s="1">
        <v>24</v>
      </c>
      <c r="B27" s="1">
        <v>2</v>
      </c>
      <c r="C27" s="1">
        <v>10.8</v>
      </c>
    </row>
    <row r="28" spans="1:4" ht="12.75">
      <c r="A28" s="1">
        <v>25</v>
      </c>
      <c r="B28" s="1">
        <v>3</v>
      </c>
      <c r="C28" s="1">
        <v>15.8</v>
      </c>
      <c r="D28" s="1">
        <v>18.5</v>
      </c>
    </row>
    <row r="29" spans="1:3" ht="12.75">
      <c r="A29" s="1">
        <v>26</v>
      </c>
      <c r="B29" s="1">
        <v>2</v>
      </c>
      <c r="C29" s="1">
        <v>6.6</v>
      </c>
    </row>
    <row r="30" spans="1:3" ht="12.75">
      <c r="A30" s="1">
        <v>27</v>
      </c>
      <c r="B30" s="1">
        <v>2</v>
      </c>
      <c r="C30" s="1">
        <v>12</v>
      </c>
    </row>
    <row r="31" spans="1:3" ht="12.75">
      <c r="A31" s="1">
        <v>28</v>
      </c>
      <c r="B31" s="1">
        <v>2</v>
      </c>
      <c r="C31" s="1">
        <v>16.8</v>
      </c>
    </row>
    <row r="32" spans="1:3" ht="12.75">
      <c r="A32" s="1">
        <v>29</v>
      </c>
      <c r="B32" s="1">
        <v>2</v>
      </c>
      <c r="C32" s="1">
        <v>24.1</v>
      </c>
    </row>
    <row r="33" spans="1:4" ht="12.75">
      <c r="A33" s="1">
        <v>30</v>
      </c>
      <c r="B33" s="1">
        <v>3</v>
      </c>
      <c r="C33" s="1">
        <v>27</v>
      </c>
      <c r="D33" s="1">
        <v>24.3</v>
      </c>
    </row>
    <row r="34" spans="1:3" ht="12.75">
      <c r="A34" s="1">
        <v>31</v>
      </c>
      <c r="B34" s="1">
        <v>2</v>
      </c>
      <c r="C34" s="1">
        <v>7</v>
      </c>
    </row>
    <row r="35" spans="1:5" ht="12.75">
      <c r="A35" s="1">
        <v>32</v>
      </c>
      <c r="B35" s="1">
        <v>2</v>
      </c>
      <c r="C35" s="19">
        <v>19.6</v>
      </c>
      <c r="D35" s="2"/>
      <c r="E35" s="2"/>
    </row>
    <row r="36" spans="1:3" ht="12.75">
      <c r="A36" s="1">
        <v>33</v>
      </c>
      <c r="B36" s="1">
        <v>2</v>
      </c>
      <c r="C36" s="1">
        <v>20.5</v>
      </c>
    </row>
    <row r="37" spans="1:3" ht="12.75">
      <c r="A37" s="1">
        <v>34</v>
      </c>
      <c r="B37" s="1">
        <v>2</v>
      </c>
      <c r="C37" s="1">
        <v>4.2</v>
      </c>
    </row>
    <row r="38" spans="1:4" ht="12.75">
      <c r="A38" s="1">
        <v>35</v>
      </c>
      <c r="B38" s="1">
        <v>2</v>
      </c>
      <c r="C38" s="1">
        <v>14</v>
      </c>
      <c r="D38" s="1">
        <v>16.6</v>
      </c>
    </row>
    <row r="39" spans="1:3" ht="12.75">
      <c r="A39" s="1">
        <v>36</v>
      </c>
      <c r="B39" s="1">
        <v>2</v>
      </c>
      <c r="C39" s="1">
        <v>26.6</v>
      </c>
    </row>
    <row r="40" spans="1:3" ht="12.75">
      <c r="A40" s="1">
        <v>37</v>
      </c>
      <c r="B40" s="1">
        <v>2</v>
      </c>
      <c r="C40" s="1">
        <v>8.6</v>
      </c>
    </row>
    <row r="41" spans="1:3" ht="12.75">
      <c r="A41" s="1">
        <v>38</v>
      </c>
      <c r="B41" s="1">
        <v>2</v>
      </c>
      <c r="C41" s="1">
        <v>8.2</v>
      </c>
    </row>
    <row r="42" spans="1:3" ht="12.75">
      <c r="A42" s="1">
        <v>39</v>
      </c>
      <c r="B42" s="1">
        <v>2</v>
      </c>
      <c r="C42" s="1">
        <v>15.9</v>
      </c>
    </row>
    <row r="43" spans="1:4" ht="12.75">
      <c r="A43" s="1">
        <v>40</v>
      </c>
      <c r="B43" s="1">
        <v>2</v>
      </c>
      <c r="C43" s="1">
        <v>29.3</v>
      </c>
      <c r="D43" s="1">
        <v>23.2</v>
      </c>
    </row>
    <row r="44" spans="1:4" ht="12.75">
      <c r="A44" s="1">
        <v>41</v>
      </c>
      <c r="B44" s="1">
        <v>2</v>
      </c>
      <c r="C44" s="1">
        <v>24.2</v>
      </c>
      <c r="D44" s="1">
        <v>19.4</v>
      </c>
    </row>
    <row r="45" spans="1:3" ht="12.75">
      <c r="A45" s="1">
        <v>42</v>
      </c>
      <c r="B45" s="1">
        <v>2</v>
      </c>
      <c r="C45" s="1">
        <v>24.9</v>
      </c>
    </row>
    <row r="46" spans="1:3" ht="12.75">
      <c r="A46" s="1">
        <v>43</v>
      </c>
      <c r="B46" s="1">
        <v>2</v>
      </c>
      <c r="C46" s="1">
        <v>10</v>
      </c>
    </row>
    <row r="47" spans="1:4" ht="12.75">
      <c r="A47" s="1">
        <v>44</v>
      </c>
      <c r="B47" s="1">
        <v>3</v>
      </c>
      <c r="C47" s="1">
        <v>8</v>
      </c>
      <c r="D47" s="1">
        <v>14.6</v>
      </c>
    </row>
    <row r="48" spans="1:3" ht="12.75">
      <c r="A48" s="1">
        <v>45</v>
      </c>
      <c r="B48" s="1">
        <v>2</v>
      </c>
      <c r="C48" s="1">
        <v>15</v>
      </c>
    </row>
    <row r="49" spans="1:3" ht="12.75">
      <c r="A49" s="1">
        <v>46</v>
      </c>
      <c r="B49" s="1">
        <v>2</v>
      </c>
      <c r="C49" s="1">
        <v>20.5</v>
      </c>
    </row>
    <row r="50" spans="1:5" ht="12.75">
      <c r="A50" s="1">
        <v>47</v>
      </c>
      <c r="B50" s="1">
        <v>2</v>
      </c>
      <c r="C50" s="1">
        <v>16</v>
      </c>
      <c r="E50" s="1" t="s">
        <v>27</v>
      </c>
    </row>
    <row r="51" spans="1:5" ht="12.75">
      <c r="A51" s="1">
        <v>48</v>
      </c>
      <c r="B51" s="1">
        <v>2</v>
      </c>
      <c r="C51" s="1">
        <v>11.2</v>
      </c>
      <c r="E51" s="1" t="s">
        <v>27</v>
      </c>
    </row>
    <row r="52" spans="1:4" ht="12.75">
      <c r="A52" s="1">
        <v>49</v>
      </c>
      <c r="B52" s="1">
        <v>2</v>
      </c>
      <c r="C52" s="1">
        <v>21.7</v>
      </c>
      <c r="D52" s="1">
        <v>21.7</v>
      </c>
    </row>
    <row r="53" spans="1:3" ht="12.75">
      <c r="A53" s="1">
        <v>50</v>
      </c>
      <c r="B53" s="1">
        <v>2</v>
      </c>
      <c r="C53" s="1">
        <v>13.7</v>
      </c>
    </row>
    <row r="54" spans="1:3" ht="12.75">
      <c r="A54" s="1">
        <v>51</v>
      </c>
      <c r="B54" s="1">
        <v>2</v>
      </c>
      <c r="C54" s="1">
        <v>18.8</v>
      </c>
    </row>
    <row r="55" spans="1:4" ht="12.75">
      <c r="A55" s="1">
        <v>52</v>
      </c>
      <c r="B55" s="1">
        <v>2</v>
      </c>
      <c r="C55" s="1">
        <v>9.8</v>
      </c>
      <c r="D55" s="1">
        <v>11.4</v>
      </c>
    </row>
    <row r="56" spans="1:3" ht="12.75">
      <c r="A56" s="1">
        <v>53</v>
      </c>
      <c r="B56" s="1">
        <v>2</v>
      </c>
      <c r="C56" s="1">
        <v>10.5</v>
      </c>
    </row>
    <row r="57" spans="1:3" ht="12.75">
      <c r="A57" s="1">
        <v>54</v>
      </c>
      <c r="B57" s="1">
        <v>2</v>
      </c>
      <c r="C57" s="1">
        <v>26.4</v>
      </c>
    </row>
    <row r="58" spans="1:3" ht="12.75">
      <c r="A58" s="1">
        <v>55</v>
      </c>
      <c r="B58" s="1">
        <v>2</v>
      </c>
      <c r="C58" s="1">
        <v>23.9</v>
      </c>
    </row>
    <row r="59" spans="1:3" ht="12.75">
      <c r="A59" s="1">
        <v>56</v>
      </c>
      <c r="B59" s="1">
        <v>2</v>
      </c>
      <c r="C59" s="1">
        <v>21.8</v>
      </c>
    </row>
    <row r="60" spans="1:3" ht="12.75">
      <c r="A60" s="1">
        <v>57</v>
      </c>
      <c r="B60" s="1">
        <v>2</v>
      </c>
      <c r="C60" s="1">
        <v>11.9</v>
      </c>
    </row>
    <row r="61" spans="1:4" ht="12.75">
      <c r="A61" s="1">
        <v>58</v>
      </c>
      <c r="B61" s="1">
        <v>3</v>
      </c>
      <c r="C61" s="1">
        <v>16.2</v>
      </c>
      <c r="D61" s="1">
        <v>18.1</v>
      </c>
    </row>
    <row r="62" spans="1:3" ht="12.75">
      <c r="A62" s="1">
        <v>59</v>
      </c>
      <c r="B62" s="1">
        <v>2</v>
      </c>
      <c r="C62" s="1">
        <v>9.8</v>
      </c>
    </row>
    <row r="63" spans="1:3" ht="12.75">
      <c r="A63" s="1">
        <v>60</v>
      </c>
      <c r="B63" s="1">
        <v>2</v>
      </c>
      <c r="C63" s="1">
        <v>18.7</v>
      </c>
    </row>
    <row r="64" spans="1:3" ht="12.75">
      <c r="A64" s="1">
        <v>61</v>
      </c>
      <c r="B64" s="1">
        <v>2</v>
      </c>
      <c r="C64" s="1">
        <v>20.7</v>
      </c>
    </row>
    <row r="65" spans="1:3" ht="12.75">
      <c r="A65" s="1">
        <v>62</v>
      </c>
      <c r="B65" s="1">
        <v>2</v>
      </c>
      <c r="C65" s="1">
        <v>22.5</v>
      </c>
    </row>
    <row r="66" spans="1:4" ht="12.75">
      <c r="A66" s="1">
        <v>63</v>
      </c>
      <c r="B66" s="1">
        <v>2</v>
      </c>
      <c r="C66" s="1">
        <v>22.3</v>
      </c>
      <c r="D66" s="1">
        <v>21.3</v>
      </c>
    </row>
    <row r="67" spans="1:3" ht="12.75">
      <c r="A67" s="1">
        <v>64</v>
      </c>
      <c r="B67" s="1">
        <v>2</v>
      </c>
      <c r="C67" s="1">
        <v>23.4</v>
      </c>
    </row>
    <row r="68" spans="1:3" ht="12.75">
      <c r="A68" s="1">
        <v>65</v>
      </c>
      <c r="B68" s="1">
        <v>2</v>
      </c>
      <c r="C68" s="1">
        <v>9.7</v>
      </c>
    </row>
    <row r="69" spans="1:4" ht="12.75">
      <c r="A69" s="1">
        <v>66</v>
      </c>
      <c r="B69" s="1">
        <v>2</v>
      </c>
      <c r="C69" s="1">
        <v>26.4</v>
      </c>
      <c r="D69" s="1">
        <v>22</v>
      </c>
    </row>
    <row r="70" spans="1:4" ht="12.75">
      <c r="A70" s="1">
        <v>67</v>
      </c>
      <c r="B70" s="1">
        <v>2</v>
      </c>
      <c r="C70" s="1">
        <v>15.7</v>
      </c>
      <c r="D70" s="1">
        <v>17</v>
      </c>
    </row>
    <row r="71" spans="1:4" ht="12.75">
      <c r="A71" s="1">
        <v>68</v>
      </c>
      <c r="B71" s="1">
        <v>2</v>
      </c>
      <c r="C71" s="1">
        <v>17.6</v>
      </c>
      <c r="D71" s="1">
        <v>24.2</v>
      </c>
    </row>
    <row r="72" spans="1:3" ht="12.75">
      <c r="A72" s="1">
        <v>69</v>
      </c>
      <c r="B72" s="1">
        <v>2</v>
      </c>
      <c r="C72" s="1">
        <v>18.1</v>
      </c>
    </row>
    <row r="73" spans="1:3" ht="12.75">
      <c r="A73" s="1">
        <v>70</v>
      </c>
      <c r="B73" s="1">
        <v>2</v>
      </c>
      <c r="C73" s="1">
        <v>12.9</v>
      </c>
    </row>
    <row r="74" spans="1:3" ht="12.75">
      <c r="A74" s="1">
        <v>71</v>
      </c>
      <c r="B74" s="1">
        <v>2</v>
      </c>
      <c r="C74" s="1">
        <v>10</v>
      </c>
    </row>
    <row r="75" spans="1:3" ht="12.75">
      <c r="A75" s="1">
        <v>72</v>
      </c>
      <c r="B75" s="1">
        <v>2</v>
      </c>
      <c r="C75" s="1">
        <v>17.8</v>
      </c>
    </row>
    <row r="76" spans="1:3" ht="12.75">
      <c r="A76" s="1">
        <v>73</v>
      </c>
      <c r="B76" s="1">
        <v>2</v>
      </c>
      <c r="C76" s="1">
        <v>17</v>
      </c>
    </row>
    <row r="77" spans="1:3" ht="12.75">
      <c r="A77" s="1">
        <v>74</v>
      </c>
      <c r="B77" s="1">
        <v>2</v>
      </c>
      <c r="C77" s="1">
        <v>14.8</v>
      </c>
    </row>
    <row r="78" spans="1:3" ht="12.75">
      <c r="A78" s="1">
        <v>75</v>
      </c>
      <c r="B78" s="1">
        <v>2</v>
      </c>
      <c r="C78" s="1">
        <v>13</v>
      </c>
    </row>
    <row r="79" spans="1:5" ht="12.75">
      <c r="A79" s="1">
        <v>76</v>
      </c>
      <c r="B79" s="1">
        <v>2</v>
      </c>
      <c r="C79" s="1">
        <v>12.8</v>
      </c>
      <c r="E79" s="1" t="s">
        <v>27</v>
      </c>
    </row>
    <row r="80" spans="1:3" ht="12.75">
      <c r="A80" s="1">
        <v>77</v>
      </c>
      <c r="B80" s="1">
        <v>2</v>
      </c>
      <c r="C80" s="1">
        <v>22.6</v>
      </c>
    </row>
    <row r="81" spans="1:3" ht="12.75">
      <c r="A81" s="1">
        <v>78</v>
      </c>
      <c r="B81" s="1">
        <v>2</v>
      </c>
      <c r="C81" s="1">
        <v>12</v>
      </c>
    </row>
    <row r="82" spans="1:5" ht="12.75">
      <c r="A82" s="1">
        <v>79</v>
      </c>
      <c r="B82" s="1">
        <v>2</v>
      </c>
      <c r="C82" s="19">
        <v>14</v>
      </c>
      <c r="D82" s="19">
        <v>19.1</v>
      </c>
      <c r="E82" s="2"/>
    </row>
    <row r="83" spans="1:5" ht="12.75">
      <c r="A83" s="1">
        <v>80</v>
      </c>
      <c r="B83" s="1">
        <v>2</v>
      </c>
      <c r="C83" s="1">
        <v>11.3</v>
      </c>
      <c r="E83" s="1" t="s">
        <v>32</v>
      </c>
    </row>
    <row r="84" spans="1:5" ht="12.75">
      <c r="A84" s="1">
        <v>81</v>
      </c>
      <c r="E84" s="1" t="s">
        <v>35</v>
      </c>
    </row>
    <row r="85" spans="1:4" ht="12.75">
      <c r="A85" s="1">
        <v>82</v>
      </c>
      <c r="B85" s="1">
        <v>3</v>
      </c>
      <c r="C85" s="1">
        <v>13.3</v>
      </c>
      <c r="D85" s="1">
        <v>20.4</v>
      </c>
    </row>
    <row r="86" spans="1:3" ht="12.75">
      <c r="A86" s="1">
        <v>83</v>
      </c>
      <c r="B86" s="1">
        <v>2</v>
      </c>
      <c r="C86" s="1">
        <v>19.7</v>
      </c>
    </row>
    <row r="87" spans="1:4" ht="12.75">
      <c r="A87" s="1">
        <v>84</v>
      </c>
      <c r="B87" s="1">
        <v>2</v>
      </c>
      <c r="C87" s="1">
        <v>23.2</v>
      </c>
      <c r="D87" s="1">
        <v>21.5</v>
      </c>
    </row>
    <row r="88" spans="1:3" ht="12.75">
      <c r="A88" s="1">
        <v>85</v>
      </c>
      <c r="B88" s="1">
        <v>2</v>
      </c>
      <c r="C88" s="1">
        <v>8.6</v>
      </c>
    </row>
    <row r="89" spans="1:4" ht="12.75">
      <c r="A89" s="1">
        <v>86</v>
      </c>
      <c r="B89" s="1">
        <v>3</v>
      </c>
      <c r="C89" s="1">
        <v>24.6</v>
      </c>
      <c r="D89" s="1">
        <v>24.5</v>
      </c>
    </row>
    <row r="90" spans="1:3" ht="12.75">
      <c r="A90" s="1">
        <v>87</v>
      </c>
      <c r="B90" s="1">
        <v>2</v>
      </c>
      <c r="C90" s="1">
        <v>6.4</v>
      </c>
    </row>
    <row r="91" spans="1:4" ht="12.75">
      <c r="A91" s="1">
        <v>88</v>
      </c>
      <c r="B91" s="1">
        <v>3</v>
      </c>
      <c r="C91" s="1">
        <v>14.3</v>
      </c>
      <c r="D91" s="1">
        <v>19.7</v>
      </c>
    </row>
    <row r="92" spans="1:4" ht="12.75">
      <c r="A92" s="1">
        <v>89</v>
      </c>
      <c r="B92" s="1">
        <v>2</v>
      </c>
      <c r="C92" s="1">
        <v>27.6</v>
      </c>
      <c r="D92" s="1">
        <v>23.8</v>
      </c>
    </row>
    <row r="93" spans="1:3" ht="12.75">
      <c r="A93" s="1">
        <v>90</v>
      </c>
      <c r="B93" s="1">
        <v>2</v>
      </c>
      <c r="C93" s="1">
        <v>14</v>
      </c>
    </row>
    <row r="94" spans="1:3" ht="12.75">
      <c r="A94" s="1">
        <v>91</v>
      </c>
      <c r="B94" s="1">
        <v>2</v>
      </c>
      <c r="C94" s="1">
        <v>10.7</v>
      </c>
    </row>
    <row r="95" spans="1:4" ht="12.75">
      <c r="A95" s="1">
        <v>92</v>
      </c>
      <c r="B95" s="1">
        <v>2</v>
      </c>
      <c r="C95" s="1">
        <v>19.7</v>
      </c>
      <c r="D95" s="1">
        <v>17.5</v>
      </c>
    </row>
    <row r="96" spans="1:3" ht="12.75">
      <c r="A96" s="1">
        <v>93</v>
      </c>
      <c r="B96" s="1">
        <v>2</v>
      </c>
      <c r="C96" s="1">
        <v>10.3</v>
      </c>
    </row>
    <row r="97" spans="1:4" ht="12.75">
      <c r="A97" s="1">
        <v>94</v>
      </c>
      <c r="B97" s="1">
        <v>3</v>
      </c>
      <c r="C97" s="1">
        <v>19.4</v>
      </c>
      <c r="D97" s="1">
        <v>21.8</v>
      </c>
    </row>
    <row r="98" spans="1:4" ht="12.75">
      <c r="A98" s="1">
        <v>95</v>
      </c>
      <c r="B98" s="1">
        <v>2</v>
      </c>
      <c r="C98" s="1">
        <v>8.8</v>
      </c>
      <c r="D98" s="1">
        <v>9.3</v>
      </c>
    </row>
    <row r="99" spans="1:3" ht="12.75">
      <c r="A99" s="1">
        <v>96</v>
      </c>
      <c r="B99" s="1">
        <v>2</v>
      </c>
      <c r="C99" s="1">
        <v>22.6</v>
      </c>
    </row>
    <row r="100" spans="1:3" ht="12.75">
      <c r="A100" s="1">
        <v>97</v>
      </c>
      <c r="B100" s="1">
        <v>2</v>
      </c>
      <c r="C100" s="1">
        <v>8.3</v>
      </c>
    </row>
    <row r="101" spans="1:3" ht="12.75">
      <c r="A101" s="1">
        <v>98</v>
      </c>
      <c r="B101" s="1">
        <v>18</v>
      </c>
      <c r="C101" s="1">
        <v>12.2</v>
      </c>
    </row>
    <row r="102" spans="1:3" ht="12.75">
      <c r="A102" s="1">
        <v>99</v>
      </c>
      <c r="B102" s="1">
        <v>2</v>
      </c>
      <c r="C102" s="1">
        <v>10.1</v>
      </c>
    </row>
    <row r="103" spans="1:3" ht="12.75">
      <c r="A103" s="1">
        <v>100</v>
      </c>
      <c r="B103" s="1">
        <v>2</v>
      </c>
      <c r="C103" s="1">
        <v>6.2</v>
      </c>
    </row>
    <row r="104" spans="1:3" ht="12.75">
      <c r="A104" s="1">
        <v>101</v>
      </c>
      <c r="B104" s="1">
        <v>18</v>
      </c>
      <c r="C104" s="1">
        <v>12</v>
      </c>
    </row>
    <row r="105" spans="1:3" ht="12.75">
      <c r="A105" s="1">
        <v>102</v>
      </c>
      <c r="B105" s="1">
        <v>2</v>
      </c>
      <c r="C105" s="1">
        <v>7.7</v>
      </c>
    </row>
    <row r="106" spans="1:4" ht="12.75">
      <c r="A106" s="1">
        <v>103</v>
      </c>
      <c r="B106" s="1">
        <v>4</v>
      </c>
      <c r="C106" s="1">
        <v>16.2</v>
      </c>
      <c r="D106" s="1">
        <v>17.5</v>
      </c>
    </row>
    <row r="107" spans="1:5" ht="12.75">
      <c r="A107" s="1">
        <v>104</v>
      </c>
      <c r="E107" s="1" t="s">
        <v>35</v>
      </c>
    </row>
    <row r="108" spans="1:3" ht="12.75">
      <c r="A108" s="1">
        <v>105</v>
      </c>
      <c r="B108" s="1">
        <v>2</v>
      </c>
      <c r="C108" s="1">
        <v>14.3</v>
      </c>
    </row>
    <row r="109" spans="1:3" ht="12.75">
      <c r="A109" s="1">
        <v>106</v>
      </c>
      <c r="B109" s="1">
        <v>2</v>
      </c>
      <c r="C109" s="1">
        <v>5.5</v>
      </c>
    </row>
    <row r="110" spans="1:4" ht="12.75">
      <c r="A110" s="1">
        <v>107</v>
      </c>
      <c r="B110" s="1">
        <v>3</v>
      </c>
      <c r="C110" s="1">
        <v>19</v>
      </c>
      <c r="D110" s="1">
        <v>20.6</v>
      </c>
    </row>
    <row r="111" spans="1:5" ht="12.75">
      <c r="A111" s="1">
        <v>108</v>
      </c>
      <c r="E111" s="1" t="s">
        <v>35</v>
      </c>
    </row>
    <row r="112" spans="1:3" ht="12.75">
      <c r="A112" s="1">
        <v>109</v>
      </c>
      <c r="B112" s="1">
        <v>2</v>
      </c>
      <c r="C112" s="1">
        <v>22.8</v>
      </c>
    </row>
    <row r="113" spans="1:3" ht="12.75">
      <c r="A113" s="1">
        <v>110</v>
      </c>
      <c r="B113" s="1">
        <v>2</v>
      </c>
      <c r="C113" s="1">
        <v>7.7</v>
      </c>
    </row>
    <row r="114" spans="1:5" ht="12.75">
      <c r="A114" s="1">
        <v>111</v>
      </c>
      <c r="E114" s="1" t="s">
        <v>35</v>
      </c>
    </row>
    <row r="115" spans="1:3" ht="12.75">
      <c r="A115" s="1">
        <v>112</v>
      </c>
      <c r="B115" s="1">
        <v>2</v>
      </c>
      <c r="C115" s="1">
        <v>11.8</v>
      </c>
    </row>
    <row r="116" spans="1:3" ht="12.75">
      <c r="A116" s="1">
        <v>113</v>
      </c>
      <c r="B116" s="1">
        <v>2</v>
      </c>
      <c r="C116" s="1">
        <v>5.3</v>
      </c>
    </row>
    <row r="117" spans="1:3" ht="12.75">
      <c r="A117" s="1">
        <v>114</v>
      </c>
      <c r="B117" s="1">
        <v>2</v>
      </c>
      <c r="C117" s="1">
        <v>7.4</v>
      </c>
    </row>
    <row r="118" spans="1:3" ht="12.75">
      <c r="A118" s="1">
        <v>115</v>
      </c>
      <c r="B118" s="1">
        <v>2</v>
      </c>
      <c r="C118" s="1">
        <v>19.2</v>
      </c>
    </row>
    <row r="119" spans="1:3" ht="12.75">
      <c r="A119" s="1">
        <v>116</v>
      </c>
      <c r="B119" s="1">
        <v>2</v>
      </c>
      <c r="C119" s="1">
        <v>16.1</v>
      </c>
    </row>
    <row r="120" spans="1:3" ht="12.75">
      <c r="A120" s="1">
        <v>117</v>
      </c>
      <c r="B120" s="1">
        <v>2</v>
      </c>
      <c r="C120" s="1">
        <v>24.5</v>
      </c>
    </row>
    <row r="121" spans="1:4" ht="12.75">
      <c r="A121" s="1">
        <v>118</v>
      </c>
      <c r="B121" s="1">
        <v>3</v>
      </c>
      <c r="C121" s="1">
        <v>12.8</v>
      </c>
      <c r="D121" s="1">
        <v>19.3</v>
      </c>
    </row>
    <row r="122" spans="1:3" ht="12.75">
      <c r="A122" s="1">
        <v>119</v>
      </c>
      <c r="B122" s="1">
        <v>2</v>
      </c>
      <c r="C122" s="1">
        <v>9</v>
      </c>
    </row>
    <row r="123" spans="1:3" ht="12.75">
      <c r="A123" s="1">
        <v>120</v>
      </c>
      <c r="B123" s="1">
        <v>2</v>
      </c>
      <c r="C123" s="1">
        <v>13.2</v>
      </c>
    </row>
    <row r="124" spans="1:3" ht="12.75">
      <c r="A124" s="1">
        <v>121</v>
      </c>
      <c r="B124" s="1">
        <v>2</v>
      </c>
      <c r="C124" s="1">
        <v>16</v>
      </c>
    </row>
    <row r="125" spans="1:3" ht="12.75">
      <c r="A125" s="1">
        <v>122</v>
      </c>
      <c r="B125" s="1">
        <v>2</v>
      </c>
      <c r="C125" s="1">
        <v>9.6</v>
      </c>
    </row>
    <row r="126" spans="1:4" ht="12.75">
      <c r="A126" s="1">
        <v>123</v>
      </c>
      <c r="B126" s="1">
        <v>4</v>
      </c>
      <c r="C126" s="1">
        <v>12.4</v>
      </c>
      <c r="D126" s="1">
        <v>19.8</v>
      </c>
    </row>
    <row r="127" spans="1:4" ht="12.75">
      <c r="A127" s="1">
        <v>124</v>
      </c>
      <c r="B127" s="1">
        <v>2</v>
      </c>
      <c r="C127" s="1">
        <v>19</v>
      </c>
      <c r="D127" s="1">
        <v>20.6</v>
      </c>
    </row>
    <row r="128" spans="1:3" ht="12.75">
      <c r="A128" s="1">
        <v>125</v>
      </c>
      <c r="B128" s="1">
        <v>2</v>
      </c>
      <c r="C128" s="1">
        <v>21.3</v>
      </c>
    </row>
    <row r="129" spans="1:4" ht="12.75">
      <c r="A129" s="1">
        <v>126</v>
      </c>
      <c r="B129" s="1">
        <v>2</v>
      </c>
      <c r="C129" s="1">
        <v>27.5</v>
      </c>
      <c r="D129" s="1">
        <v>23</v>
      </c>
    </row>
    <row r="130" spans="1:3" ht="12.75">
      <c r="A130" s="1">
        <v>127</v>
      </c>
      <c r="B130" s="1">
        <v>2</v>
      </c>
      <c r="C130" s="1">
        <v>15.9</v>
      </c>
    </row>
    <row r="131" spans="1:3" ht="12.75">
      <c r="A131" s="1">
        <v>128</v>
      </c>
      <c r="B131" s="1">
        <v>2</v>
      </c>
      <c r="C131" s="1">
        <v>16.1</v>
      </c>
    </row>
    <row r="132" spans="1:3" ht="12.75">
      <c r="A132" s="1">
        <v>129</v>
      </c>
      <c r="B132" s="1">
        <v>2</v>
      </c>
      <c r="C132" s="1">
        <v>27.3</v>
      </c>
    </row>
    <row r="133" spans="1:3" ht="12.75">
      <c r="A133" s="1">
        <v>130</v>
      </c>
      <c r="B133" s="1">
        <v>2</v>
      </c>
      <c r="C133" s="1">
        <v>13</v>
      </c>
    </row>
    <row r="134" spans="1:3" ht="12.75">
      <c r="A134" s="1">
        <v>131</v>
      </c>
      <c r="B134" s="1">
        <v>2</v>
      </c>
      <c r="C134" s="1">
        <v>17.5</v>
      </c>
    </row>
    <row r="135" spans="1:3" ht="12.75">
      <c r="A135" s="1">
        <v>132</v>
      </c>
      <c r="B135" s="1">
        <v>2</v>
      </c>
      <c r="C135" s="1">
        <v>26.1</v>
      </c>
    </row>
    <row r="136" spans="1:3" ht="12.75">
      <c r="A136" s="1">
        <v>133</v>
      </c>
      <c r="B136" s="1">
        <v>2</v>
      </c>
      <c r="C136" s="1">
        <v>9.4</v>
      </c>
    </row>
    <row r="137" spans="1:3" ht="12.75">
      <c r="A137" s="1">
        <v>134</v>
      </c>
      <c r="B137" s="1">
        <v>2</v>
      </c>
      <c r="C137" s="1">
        <v>17.4</v>
      </c>
    </row>
    <row r="138" spans="1:4" ht="12.75">
      <c r="A138" s="1">
        <v>135</v>
      </c>
      <c r="B138" s="1">
        <v>2</v>
      </c>
      <c r="C138" s="1">
        <v>26.1</v>
      </c>
      <c r="D138" s="1">
        <v>22.1</v>
      </c>
    </row>
    <row r="139" spans="1:3" ht="12.75">
      <c r="A139" s="1">
        <v>136</v>
      </c>
      <c r="B139" s="1">
        <v>2</v>
      </c>
      <c r="C139" s="1">
        <v>11.5</v>
      </c>
    </row>
    <row r="140" spans="1:4" ht="12.75">
      <c r="A140" s="1">
        <v>137</v>
      </c>
      <c r="B140" s="1">
        <v>2</v>
      </c>
      <c r="C140" s="1">
        <v>15.8</v>
      </c>
      <c r="D140" s="1">
        <v>15.2</v>
      </c>
    </row>
    <row r="141" spans="1:3" ht="12.75">
      <c r="A141" s="1">
        <v>138</v>
      </c>
      <c r="B141" s="1">
        <v>2</v>
      </c>
      <c r="C141" s="1">
        <v>20</v>
      </c>
    </row>
    <row r="142" spans="1:3" ht="12.75">
      <c r="A142" s="1">
        <v>139</v>
      </c>
      <c r="B142" s="1">
        <v>2</v>
      </c>
      <c r="C142" s="1">
        <v>15.2</v>
      </c>
    </row>
    <row r="143" spans="1:3" ht="12.75">
      <c r="A143" s="1">
        <v>140</v>
      </c>
      <c r="B143" s="1">
        <v>2</v>
      </c>
      <c r="C143" s="1">
        <v>26</v>
      </c>
    </row>
    <row r="144" spans="1:3" ht="12.75">
      <c r="A144" s="1">
        <v>141</v>
      </c>
      <c r="B144" s="1">
        <v>2</v>
      </c>
      <c r="C144" s="1">
        <v>10.8</v>
      </c>
    </row>
    <row r="145" spans="1:3" ht="12.75">
      <c r="A145" s="1">
        <v>142</v>
      </c>
      <c r="B145" s="1">
        <v>2</v>
      </c>
      <c r="C145" s="1">
        <v>11.5</v>
      </c>
    </row>
    <row r="146" spans="1:3" ht="12.75">
      <c r="A146" s="1">
        <v>143</v>
      </c>
      <c r="B146" s="1">
        <v>2</v>
      </c>
      <c r="C146" s="1">
        <v>8.6</v>
      </c>
    </row>
    <row r="147" spans="1:3" ht="12.75">
      <c r="A147" s="1">
        <v>144</v>
      </c>
      <c r="B147" s="1">
        <v>2</v>
      </c>
      <c r="C147" s="1">
        <v>21</v>
      </c>
    </row>
    <row r="148" spans="1:3" ht="12.75">
      <c r="A148" s="1">
        <v>145</v>
      </c>
      <c r="B148" s="1">
        <v>2</v>
      </c>
      <c r="C148" s="1">
        <v>11</v>
      </c>
    </row>
    <row r="149" spans="1:3" ht="12.75">
      <c r="A149" s="1">
        <v>146</v>
      </c>
      <c r="B149" s="1">
        <v>2</v>
      </c>
      <c r="C149" s="1">
        <v>7.6</v>
      </c>
    </row>
    <row r="150" spans="1:4" ht="12.75">
      <c r="A150" s="1">
        <v>147</v>
      </c>
      <c r="B150" s="1">
        <v>3</v>
      </c>
      <c r="C150" s="1">
        <v>18.2</v>
      </c>
      <c r="D150" s="1">
        <v>20.1</v>
      </c>
    </row>
    <row r="151" spans="1:3" ht="12.75">
      <c r="A151" s="1">
        <v>148</v>
      </c>
      <c r="B151" s="1">
        <v>2</v>
      </c>
      <c r="C151" s="1">
        <v>10.5</v>
      </c>
    </row>
    <row r="152" spans="1:3" ht="12.75">
      <c r="A152" s="1">
        <v>149</v>
      </c>
      <c r="B152" s="1">
        <v>2</v>
      </c>
      <c r="C152" s="1">
        <v>27</v>
      </c>
    </row>
    <row r="153" spans="1:3" ht="12.75">
      <c r="A153" s="1">
        <v>150</v>
      </c>
      <c r="B153" s="1">
        <v>2</v>
      </c>
      <c r="C153" s="1">
        <v>24.3</v>
      </c>
    </row>
    <row r="154" spans="1:3" ht="12.75">
      <c r="A154" s="1">
        <v>151</v>
      </c>
      <c r="B154" s="1">
        <v>2</v>
      </c>
      <c r="C154" s="1">
        <v>4.9</v>
      </c>
    </row>
    <row r="155" spans="1:4" ht="12.75">
      <c r="A155" s="1">
        <v>152</v>
      </c>
      <c r="B155" s="1">
        <v>2</v>
      </c>
      <c r="C155" s="1">
        <v>13.4</v>
      </c>
      <c r="D155" s="1">
        <v>18.4</v>
      </c>
    </row>
    <row r="156" spans="1:3" ht="12.75">
      <c r="A156" s="1">
        <v>153</v>
      </c>
      <c r="B156" s="1">
        <v>2</v>
      </c>
      <c r="C156" s="1">
        <v>21</v>
      </c>
    </row>
    <row r="157" spans="1:3" ht="12.75">
      <c r="A157" s="1">
        <v>154</v>
      </c>
      <c r="B157" s="1">
        <v>2</v>
      </c>
      <c r="C157" s="1">
        <v>6</v>
      </c>
    </row>
    <row r="158" spans="1:4" ht="12.75">
      <c r="A158" s="1">
        <v>155</v>
      </c>
      <c r="B158" s="1">
        <v>1</v>
      </c>
      <c r="C158" s="1">
        <v>27.5</v>
      </c>
      <c r="D158" s="1">
        <v>21.8</v>
      </c>
    </row>
    <row r="159" spans="1:3" ht="12.75">
      <c r="A159" s="1">
        <v>156</v>
      </c>
      <c r="B159" s="1">
        <v>2</v>
      </c>
      <c r="C159" s="1">
        <v>7.3</v>
      </c>
    </row>
    <row r="160" spans="1:4" ht="12.75">
      <c r="A160" s="1">
        <v>157</v>
      </c>
      <c r="B160" s="1">
        <v>2</v>
      </c>
      <c r="C160" s="1">
        <v>6</v>
      </c>
      <c r="D160" s="1">
        <v>6.5</v>
      </c>
    </row>
    <row r="161" spans="1:5" ht="12.75">
      <c r="A161" s="1">
        <v>158</v>
      </c>
      <c r="B161" s="1">
        <v>2</v>
      </c>
      <c r="C161" s="19">
        <v>15.7</v>
      </c>
      <c r="D161" s="2"/>
      <c r="E161" s="2"/>
    </row>
    <row r="162" spans="1:4" ht="12.75">
      <c r="A162" s="1">
        <v>159</v>
      </c>
      <c r="B162" s="1">
        <v>2</v>
      </c>
      <c r="C162" s="1">
        <v>18.3</v>
      </c>
      <c r="D162" s="1">
        <v>20.5</v>
      </c>
    </row>
    <row r="163" spans="1:3" ht="12.75">
      <c r="A163" s="1">
        <v>160</v>
      </c>
      <c r="B163" s="1">
        <v>2</v>
      </c>
      <c r="C163" s="1">
        <v>17.2</v>
      </c>
    </row>
    <row r="164" spans="1:4" ht="12.75">
      <c r="A164" s="1">
        <v>161</v>
      </c>
      <c r="B164" s="1">
        <v>2</v>
      </c>
      <c r="C164" s="1">
        <v>19.2</v>
      </c>
      <c r="D164" s="1">
        <v>19.7</v>
      </c>
    </row>
    <row r="165" spans="1:5" ht="12.75">
      <c r="A165" s="1">
        <v>162</v>
      </c>
      <c r="B165" s="1">
        <v>2</v>
      </c>
      <c r="C165" s="1">
        <v>9</v>
      </c>
      <c r="E165" s="1" t="s">
        <v>31</v>
      </c>
    </row>
    <row r="166" spans="1:5" ht="12.75">
      <c r="A166" s="1">
        <v>163</v>
      </c>
      <c r="B166" s="1">
        <v>2</v>
      </c>
      <c r="C166" s="1">
        <v>8.6</v>
      </c>
      <c r="E166" s="1" t="s">
        <v>34</v>
      </c>
    </row>
    <row r="167" spans="1:3" ht="12.75">
      <c r="A167" s="1">
        <v>164</v>
      </c>
      <c r="B167" s="1">
        <v>2</v>
      </c>
      <c r="C167" s="1">
        <v>13.2</v>
      </c>
    </row>
    <row r="168" spans="1:3" ht="12.75">
      <c r="A168" s="1">
        <v>165</v>
      </c>
      <c r="B168" s="1">
        <v>2</v>
      </c>
      <c r="C168" s="1">
        <v>19.4</v>
      </c>
    </row>
    <row r="169" spans="1:3" ht="12.75">
      <c r="A169" s="1">
        <v>166</v>
      </c>
      <c r="B169" s="1">
        <v>2</v>
      </c>
      <c r="C169" s="1">
        <v>19.1</v>
      </c>
    </row>
    <row r="170" spans="1:3" ht="12.75">
      <c r="A170" s="1">
        <v>167</v>
      </c>
      <c r="B170" s="1">
        <v>2</v>
      </c>
      <c r="C170" s="1">
        <v>11.3</v>
      </c>
    </row>
    <row r="171" spans="1:3" ht="12.75">
      <c r="A171" s="1">
        <v>168</v>
      </c>
      <c r="B171" s="1">
        <v>2</v>
      </c>
      <c r="C171" s="1">
        <v>10.1</v>
      </c>
    </row>
    <row r="172" spans="1:3" ht="12.75">
      <c r="A172" s="1">
        <v>169</v>
      </c>
      <c r="B172" s="1">
        <v>2</v>
      </c>
      <c r="C172" s="1">
        <v>20.5</v>
      </c>
    </row>
    <row r="173" spans="1:3" ht="12.75">
      <c r="A173" s="1">
        <v>170</v>
      </c>
      <c r="B173" s="1">
        <v>2</v>
      </c>
      <c r="C173" s="1">
        <v>6</v>
      </c>
    </row>
    <row r="174" spans="1:3" ht="12.75">
      <c r="A174" s="1">
        <v>171</v>
      </c>
      <c r="B174" s="1">
        <v>2</v>
      </c>
      <c r="C174" s="1">
        <v>8.6</v>
      </c>
    </row>
    <row r="175" spans="1:3" ht="12.75">
      <c r="A175" s="1">
        <v>172</v>
      </c>
      <c r="B175" s="1">
        <v>2</v>
      </c>
      <c r="C175" s="1">
        <v>20.3</v>
      </c>
    </row>
    <row r="176" spans="1:3" ht="12.75">
      <c r="A176" s="1">
        <v>173</v>
      </c>
      <c r="B176" s="1">
        <v>18</v>
      </c>
      <c r="C176" s="1">
        <v>8.6</v>
      </c>
    </row>
    <row r="177" spans="1:3" ht="12.75">
      <c r="A177" s="1">
        <v>174</v>
      </c>
      <c r="B177" s="1">
        <v>18</v>
      </c>
      <c r="C177" s="1">
        <v>6.5</v>
      </c>
    </row>
    <row r="178" spans="1:4" ht="12.75">
      <c r="A178" s="1">
        <v>175</v>
      </c>
      <c r="B178" s="1">
        <v>2</v>
      </c>
      <c r="C178" s="1">
        <v>25.5</v>
      </c>
      <c r="D178" s="1">
        <v>24.5</v>
      </c>
    </row>
    <row r="179" spans="1:3" ht="12.75">
      <c r="A179" s="1">
        <v>176</v>
      </c>
      <c r="B179" s="1">
        <v>2</v>
      </c>
      <c r="C179" s="1">
        <v>17.4</v>
      </c>
    </row>
    <row r="180" spans="1:4" ht="12.75">
      <c r="A180" s="1">
        <v>177</v>
      </c>
      <c r="B180" s="1">
        <v>3</v>
      </c>
      <c r="C180" s="1">
        <v>19</v>
      </c>
      <c r="D180" s="1">
        <v>22.6</v>
      </c>
    </row>
    <row r="181" spans="1:4" ht="12.75">
      <c r="A181" s="1">
        <v>178</v>
      </c>
      <c r="B181" s="1">
        <v>3</v>
      </c>
      <c r="C181" s="1">
        <v>18.8</v>
      </c>
      <c r="D181" s="1">
        <v>21.9</v>
      </c>
    </row>
    <row r="182" spans="1:3" ht="12.75">
      <c r="A182" s="1">
        <v>179</v>
      </c>
      <c r="B182" s="1">
        <v>2</v>
      </c>
      <c r="C182" s="1">
        <v>6.4</v>
      </c>
    </row>
    <row r="183" spans="1:3" ht="12.75">
      <c r="A183" s="1">
        <v>180</v>
      </c>
      <c r="B183" s="1">
        <v>2</v>
      </c>
      <c r="C183" s="1">
        <v>15.1</v>
      </c>
    </row>
    <row r="184" spans="1:3" ht="12.75">
      <c r="A184" s="1">
        <v>181</v>
      </c>
      <c r="B184" s="1">
        <v>2</v>
      </c>
      <c r="C184" s="1">
        <v>18.2</v>
      </c>
    </row>
    <row r="185" spans="1:3" ht="12.75">
      <c r="A185" s="1">
        <v>182</v>
      </c>
      <c r="B185" s="1">
        <v>2</v>
      </c>
      <c r="C185" s="1">
        <v>15.9</v>
      </c>
    </row>
    <row r="186" spans="1:3" ht="12.75">
      <c r="A186" s="1">
        <v>183</v>
      </c>
      <c r="B186" s="1">
        <v>2</v>
      </c>
      <c r="C186" s="1">
        <v>13.6</v>
      </c>
    </row>
    <row r="187" spans="1:3" ht="12.75">
      <c r="A187" s="1">
        <v>184</v>
      </c>
      <c r="B187" s="1">
        <v>2</v>
      </c>
      <c r="C187" s="1">
        <v>15.3</v>
      </c>
    </row>
    <row r="188" spans="1:3" ht="12.75">
      <c r="A188" s="1">
        <v>185</v>
      </c>
      <c r="B188" s="1">
        <v>2</v>
      </c>
      <c r="C188" s="1">
        <v>19.5</v>
      </c>
    </row>
    <row r="189" spans="1:3" ht="12.75">
      <c r="A189" s="1">
        <v>186</v>
      </c>
      <c r="B189" s="1">
        <v>2</v>
      </c>
      <c r="C189" s="1">
        <v>21.7</v>
      </c>
    </row>
    <row r="190" spans="1:4" ht="12.75">
      <c r="A190" s="1">
        <v>187</v>
      </c>
      <c r="B190" s="1">
        <v>2</v>
      </c>
      <c r="C190" s="1">
        <v>14.9</v>
      </c>
      <c r="D190" s="1">
        <v>16.7</v>
      </c>
    </row>
    <row r="191" spans="1:4" ht="12.75">
      <c r="A191" s="1">
        <v>188</v>
      </c>
      <c r="B191" s="1">
        <v>2</v>
      </c>
      <c r="C191" s="1">
        <v>18.2</v>
      </c>
      <c r="D191" s="1">
        <v>19.4</v>
      </c>
    </row>
    <row r="192" spans="1:4" ht="12.75">
      <c r="A192" s="1">
        <v>189</v>
      </c>
      <c r="B192" s="1">
        <v>2</v>
      </c>
      <c r="C192" s="1">
        <v>19.5</v>
      </c>
      <c r="D192" s="1">
        <v>21</v>
      </c>
    </row>
    <row r="193" spans="1:3" ht="12.75">
      <c r="A193" s="1">
        <v>190</v>
      </c>
      <c r="B193" s="1">
        <v>2</v>
      </c>
      <c r="C193" s="1">
        <v>17.7</v>
      </c>
    </row>
    <row r="194" spans="1:3" ht="12.75">
      <c r="A194" s="1">
        <v>191</v>
      </c>
      <c r="B194" s="1">
        <v>2</v>
      </c>
      <c r="C194" s="1">
        <v>15.5</v>
      </c>
    </row>
    <row r="195" spans="1:4" ht="12.75">
      <c r="A195" s="1">
        <v>192</v>
      </c>
      <c r="B195" s="1">
        <v>3</v>
      </c>
      <c r="C195" s="1">
        <v>12.5</v>
      </c>
      <c r="D195" s="1">
        <v>17.9</v>
      </c>
    </row>
    <row r="196" spans="1:3" ht="12.75">
      <c r="A196" s="1">
        <v>193</v>
      </c>
      <c r="B196" s="1">
        <v>2</v>
      </c>
      <c r="C196" s="1">
        <v>27.1</v>
      </c>
    </row>
    <row r="197" spans="1:4" ht="12.75">
      <c r="A197" s="1">
        <v>194</v>
      </c>
      <c r="B197" s="1">
        <v>2</v>
      </c>
      <c r="C197" s="1">
        <v>18.2</v>
      </c>
      <c r="D197" s="1">
        <v>20</v>
      </c>
    </row>
    <row r="198" spans="1:3" ht="12.75">
      <c r="A198" s="1">
        <v>195</v>
      </c>
      <c r="B198" s="1">
        <v>2</v>
      </c>
      <c r="C198" s="1">
        <v>17.8</v>
      </c>
    </row>
    <row r="199" spans="1:3" ht="12.75">
      <c r="A199" s="1">
        <v>196</v>
      </c>
      <c r="B199" s="1">
        <v>2</v>
      </c>
      <c r="C199" s="1">
        <v>11</v>
      </c>
    </row>
    <row r="200" spans="1:4" ht="12.75">
      <c r="A200" s="1">
        <v>197</v>
      </c>
      <c r="B200" s="1">
        <v>2</v>
      </c>
      <c r="C200" s="1">
        <v>29.4</v>
      </c>
      <c r="D200" s="1">
        <v>24.2</v>
      </c>
    </row>
    <row r="201" spans="1:3" ht="12.75">
      <c r="A201" s="1">
        <v>198</v>
      </c>
      <c r="B201" s="1">
        <v>2</v>
      </c>
      <c r="C201" s="1">
        <v>18</v>
      </c>
    </row>
    <row r="202" spans="1:3" ht="12.75">
      <c r="A202" s="1">
        <v>199</v>
      </c>
      <c r="B202" s="1">
        <v>2</v>
      </c>
      <c r="C202" s="1">
        <v>20.8</v>
      </c>
    </row>
    <row r="203" spans="1:3" ht="12.75">
      <c r="A203" s="1">
        <v>200</v>
      </c>
      <c r="B203" s="1">
        <v>2</v>
      </c>
      <c r="C203" s="1">
        <v>10.3</v>
      </c>
    </row>
    <row r="204" spans="1:4" ht="12.75">
      <c r="A204" s="1">
        <v>201</v>
      </c>
      <c r="B204" s="1">
        <v>3</v>
      </c>
      <c r="C204" s="1">
        <v>23.6</v>
      </c>
      <c r="D204" s="1">
        <v>22.4</v>
      </c>
    </row>
    <row r="205" spans="1:4" ht="12.75">
      <c r="A205" s="1">
        <v>202</v>
      </c>
      <c r="B205" s="1">
        <v>3</v>
      </c>
      <c r="C205" s="1">
        <v>17.4</v>
      </c>
      <c r="D205" s="1">
        <v>20.9</v>
      </c>
    </row>
    <row r="206" spans="1:3" ht="12.75">
      <c r="A206" s="1">
        <v>203</v>
      </c>
      <c r="B206" s="1">
        <v>2</v>
      </c>
      <c r="C206" s="1">
        <v>10.8</v>
      </c>
    </row>
    <row r="207" spans="1:3" ht="12.75">
      <c r="A207" s="1">
        <v>204</v>
      </c>
      <c r="B207" s="1">
        <v>2</v>
      </c>
      <c r="C207" s="1">
        <v>23</v>
      </c>
    </row>
    <row r="208" spans="1:5" ht="12.75">
      <c r="A208" s="1">
        <v>205</v>
      </c>
      <c r="B208" s="1">
        <v>2</v>
      </c>
      <c r="C208" s="19">
        <v>8.4</v>
      </c>
      <c r="D208" s="2"/>
      <c r="E208" s="2"/>
    </row>
    <row r="209" spans="1:3" ht="12.75">
      <c r="A209" s="1">
        <v>206</v>
      </c>
      <c r="B209" s="1">
        <v>2</v>
      </c>
      <c r="C209" s="1">
        <v>4.5</v>
      </c>
    </row>
    <row r="210" spans="1:3" ht="12.75">
      <c r="A210" s="1">
        <v>207</v>
      </c>
      <c r="B210" s="1">
        <v>2</v>
      </c>
      <c r="C210" s="1">
        <v>23.8</v>
      </c>
    </row>
    <row r="211" spans="1:3" ht="12.75">
      <c r="A211" s="1">
        <v>208</v>
      </c>
      <c r="B211" s="1">
        <v>2</v>
      </c>
      <c r="C211" s="1">
        <v>9.2</v>
      </c>
    </row>
    <row r="212" spans="1:5" ht="12.75">
      <c r="A212" s="1">
        <v>209</v>
      </c>
      <c r="B212" s="1">
        <v>2</v>
      </c>
      <c r="C212" s="1">
        <v>4</v>
      </c>
      <c r="E212" s="1" t="s">
        <v>27</v>
      </c>
    </row>
    <row r="213" spans="1:3" ht="12.75">
      <c r="A213" s="1">
        <v>210</v>
      </c>
      <c r="B213" s="1">
        <v>2</v>
      </c>
      <c r="C213" s="1">
        <v>3</v>
      </c>
    </row>
    <row r="214" spans="1:4" ht="12.75">
      <c r="A214" s="1">
        <v>211</v>
      </c>
      <c r="B214" s="1">
        <v>2</v>
      </c>
      <c r="C214" s="1">
        <v>9.5</v>
      </c>
      <c r="D214" s="1">
        <v>11.1</v>
      </c>
    </row>
    <row r="215" spans="1:3" ht="12.75">
      <c r="A215" s="1">
        <v>212</v>
      </c>
      <c r="B215" s="1">
        <v>2</v>
      </c>
      <c r="C215" s="1">
        <v>2.6</v>
      </c>
    </row>
    <row r="216" spans="1:3" ht="12.75">
      <c r="A216" s="1">
        <v>213</v>
      </c>
      <c r="B216" s="1">
        <v>2</v>
      </c>
      <c r="C216" s="1">
        <v>3.3</v>
      </c>
    </row>
    <row r="217" spans="1:3" ht="12.75">
      <c r="A217" s="1">
        <v>214</v>
      </c>
      <c r="B217" s="1">
        <v>2</v>
      </c>
      <c r="C217" s="1">
        <v>16.7</v>
      </c>
    </row>
    <row r="218" spans="1:4" ht="12.75">
      <c r="A218" s="1">
        <v>215</v>
      </c>
      <c r="B218" s="1">
        <v>2</v>
      </c>
      <c r="C218" s="1">
        <v>17.8</v>
      </c>
      <c r="D218" s="1">
        <v>17.9</v>
      </c>
    </row>
    <row r="219" spans="1:3" ht="12.75">
      <c r="A219" s="1">
        <v>216</v>
      </c>
      <c r="B219" s="1">
        <v>2</v>
      </c>
      <c r="C219" s="1">
        <v>8.5</v>
      </c>
    </row>
    <row r="220" spans="1:3" ht="12.75">
      <c r="A220" s="1">
        <v>217</v>
      </c>
      <c r="B220" s="1">
        <v>2</v>
      </c>
      <c r="C220" s="1">
        <v>23.2</v>
      </c>
    </row>
    <row r="221" spans="1:3" ht="12.75">
      <c r="A221" s="1">
        <v>218</v>
      </c>
      <c r="B221" s="1">
        <v>2</v>
      </c>
      <c r="C221" s="1">
        <v>14.6</v>
      </c>
    </row>
    <row r="222" spans="1:3" ht="12.75">
      <c r="A222" s="1">
        <v>219</v>
      </c>
      <c r="B222" s="1">
        <v>2</v>
      </c>
      <c r="C222" s="1">
        <v>21.7</v>
      </c>
    </row>
    <row r="223" spans="1:4" ht="12.75">
      <c r="A223" s="1">
        <v>220</v>
      </c>
      <c r="B223" s="1">
        <v>2</v>
      </c>
      <c r="C223" s="1">
        <v>18.4</v>
      </c>
      <c r="D223" s="1">
        <v>20.7</v>
      </c>
    </row>
    <row r="224" spans="1:3" ht="12.75">
      <c r="A224" s="1">
        <v>221</v>
      </c>
      <c r="B224" s="1">
        <v>2</v>
      </c>
      <c r="C224" s="1">
        <v>6</v>
      </c>
    </row>
    <row r="225" spans="1:3" ht="12.75">
      <c r="A225" s="1">
        <v>222</v>
      </c>
      <c r="B225" s="1">
        <v>2</v>
      </c>
      <c r="C225" s="1">
        <v>7</v>
      </c>
    </row>
    <row r="226" spans="1:5" ht="12.75">
      <c r="A226" s="1">
        <v>223</v>
      </c>
      <c r="B226" s="1">
        <v>2</v>
      </c>
      <c r="C226" s="1">
        <v>5</v>
      </c>
      <c r="E226" s="1" t="s">
        <v>27</v>
      </c>
    </row>
    <row r="227" spans="1:3" ht="12.75">
      <c r="A227" s="1">
        <v>224</v>
      </c>
      <c r="B227" s="1">
        <v>2</v>
      </c>
      <c r="C227" s="1">
        <v>4</v>
      </c>
    </row>
    <row r="228" spans="1:5" ht="12.75">
      <c r="A228" s="1">
        <v>225</v>
      </c>
      <c r="E228" s="1" t="s">
        <v>35</v>
      </c>
    </row>
    <row r="229" spans="1:3" ht="12.75">
      <c r="A229" s="1">
        <v>226</v>
      </c>
      <c r="B229" s="1">
        <v>2</v>
      </c>
      <c r="C229" s="1">
        <v>15.2</v>
      </c>
    </row>
    <row r="230" spans="1:3" ht="12.75">
      <c r="A230" s="1">
        <v>227</v>
      </c>
      <c r="B230" s="1">
        <v>2</v>
      </c>
      <c r="C230" s="1">
        <v>4</v>
      </c>
    </row>
    <row r="231" spans="1:3" ht="12.75">
      <c r="A231" s="1">
        <v>228</v>
      </c>
      <c r="B231" s="1">
        <v>2</v>
      </c>
      <c r="C231" s="1">
        <v>23.5</v>
      </c>
    </row>
    <row r="232" spans="1:3" ht="12.75">
      <c r="A232" s="1">
        <v>229</v>
      </c>
      <c r="B232" s="1">
        <v>2</v>
      </c>
      <c r="C232" s="1">
        <v>4.8</v>
      </c>
    </row>
    <row r="233" spans="1:4" ht="12.75">
      <c r="A233" s="1">
        <v>230</v>
      </c>
      <c r="B233" s="1">
        <v>2</v>
      </c>
      <c r="C233" s="1">
        <v>26</v>
      </c>
      <c r="D233" s="1">
        <v>21.2</v>
      </c>
    </row>
    <row r="234" spans="1:5" ht="12.75">
      <c r="A234" s="1">
        <v>231</v>
      </c>
      <c r="B234" s="1">
        <v>2</v>
      </c>
      <c r="C234" s="1">
        <v>9.8</v>
      </c>
      <c r="E234" s="1" t="s">
        <v>27</v>
      </c>
    </row>
    <row r="235" spans="1:4" ht="12.75">
      <c r="A235" s="1">
        <v>232</v>
      </c>
      <c r="B235" s="1">
        <v>2</v>
      </c>
      <c r="C235" s="1">
        <v>21.2</v>
      </c>
      <c r="D235" s="1">
        <v>16.9</v>
      </c>
    </row>
    <row r="236" spans="1:3" ht="12.75">
      <c r="A236" s="1">
        <v>233</v>
      </c>
      <c r="B236" s="1">
        <v>2</v>
      </c>
      <c r="C236" s="1">
        <v>20.7</v>
      </c>
    </row>
    <row r="237" spans="1:4" ht="12.75">
      <c r="A237" s="1">
        <v>234</v>
      </c>
      <c r="B237" s="1">
        <v>2</v>
      </c>
      <c r="C237" s="1">
        <v>14.3</v>
      </c>
      <c r="D237" s="1">
        <v>16</v>
      </c>
    </row>
    <row r="238" spans="1:3" ht="12.75">
      <c r="A238" s="1">
        <v>235</v>
      </c>
      <c r="B238" s="1">
        <v>2</v>
      </c>
      <c r="C238" s="1">
        <v>8.6</v>
      </c>
    </row>
    <row r="239" spans="1:5" ht="12.75">
      <c r="A239" s="1">
        <v>236</v>
      </c>
      <c r="E239" s="1" t="s">
        <v>35</v>
      </c>
    </row>
    <row r="240" spans="1:3" ht="12.75">
      <c r="A240" s="1">
        <v>237</v>
      </c>
      <c r="B240" s="1">
        <v>2</v>
      </c>
      <c r="C240" s="1">
        <v>23.4</v>
      </c>
    </row>
    <row r="241" spans="1:4" ht="12.75">
      <c r="A241" s="1">
        <v>238</v>
      </c>
      <c r="B241" s="1">
        <v>3</v>
      </c>
      <c r="C241" s="1">
        <v>30</v>
      </c>
      <c r="D241" s="1">
        <v>23.8</v>
      </c>
    </row>
    <row r="242" spans="1:5" ht="12.75">
      <c r="A242" s="1">
        <v>239</v>
      </c>
      <c r="E242" s="1" t="s">
        <v>35</v>
      </c>
    </row>
    <row r="243" spans="1:4" ht="12.75">
      <c r="A243" s="1">
        <v>240</v>
      </c>
      <c r="B243" s="1">
        <v>3</v>
      </c>
      <c r="C243" s="1">
        <v>28.6</v>
      </c>
      <c r="D243" s="1">
        <v>24.8</v>
      </c>
    </row>
    <row r="244" spans="1:3" ht="12.75">
      <c r="A244" s="1">
        <v>241</v>
      </c>
      <c r="B244" s="1">
        <v>2</v>
      </c>
      <c r="C244" s="1">
        <v>22.4</v>
      </c>
    </row>
    <row r="245" spans="1:3" ht="12.75">
      <c r="A245" s="1">
        <v>242</v>
      </c>
      <c r="B245" s="1">
        <v>2</v>
      </c>
      <c r="C245" s="1">
        <v>13</v>
      </c>
    </row>
    <row r="246" spans="1:3" ht="12.75">
      <c r="A246" s="1">
        <v>243</v>
      </c>
      <c r="B246" s="1">
        <v>2</v>
      </c>
      <c r="C246" s="1">
        <v>14.6</v>
      </c>
    </row>
    <row r="247" spans="1:5" ht="12.75">
      <c r="A247" s="1">
        <v>244</v>
      </c>
      <c r="E247" s="1" t="s">
        <v>35</v>
      </c>
    </row>
    <row r="248" spans="1:3" ht="12.75">
      <c r="A248" s="1">
        <v>245</v>
      </c>
      <c r="B248" s="1">
        <v>2</v>
      </c>
      <c r="C248" s="1">
        <v>9.2</v>
      </c>
    </row>
    <row r="249" spans="1:5" ht="12.75">
      <c r="A249" s="1">
        <v>246</v>
      </c>
      <c r="E249" s="1" t="s">
        <v>35</v>
      </c>
    </row>
    <row r="250" spans="1:5" ht="12.75">
      <c r="A250" s="1">
        <v>247</v>
      </c>
      <c r="B250" s="1">
        <v>2</v>
      </c>
      <c r="C250" s="1">
        <v>2.9</v>
      </c>
      <c r="E250" s="1" t="s">
        <v>27</v>
      </c>
    </row>
    <row r="251" spans="1:3" ht="12.75">
      <c r="A251" s="1">
        <v>248</v>
      </c>
      <c r="B251" s="1">
        <v>2</v>
      </c>
      <c r="C251" s="1">
        <v>13.9</v>
      </c>
    </row>
    <row r="252" spans="1:3" ht="12.75">
      <c r="A252" s="1">
        <v>249</v>
      </c>
      <c r="B252" s="1">
        <v>2</v>
      </c>
      <c r="C252" s="1">
        <v>5.5</v>
      </c>
    </row>
    <row r="253" spans="1:3" ht="12.75">
      <c r="A253" s="1">
        <v>250</v>
      </c>
      <c r="B253" s="1">
        <v>2</v>
      </c>
      <c r="C253" s="1">
        <v>4</v>
      </c>
    </row>
    <row r="254" spans="1:3" ht="12.75">
      <c r="A254" s="1">
        <v>251</v>
      </c>
      <c r="B254" s="1">
        <v>2</v>
      </c>
      <c r="C254" s="1">
        <v>3.6</v>
      </c>
    </row>
    <row r="255" spans="1:3" ht="12.75">
      <c r="A255" s="1">
        <v>252</v>
      </c>
      <c r="B255" s="1">
        <v>2</v>
      </c>
      <c r="C255" s="1">
        <v>4.7</v>
      </c>
    </row>
    <row r="256" spans="1:3" ht="12.75">
      <c r="A256" s="1">
        <v>253</v>
      </c>
      <c r="B256" s="1">
        <v>2</v>
      </c>
      <c r="C256" s="1">
        <v>18.3</v>
      </c>
    </row>
    <row r="257" spans="1:3" ht="12.75">
      <c r="A257" s="1">
        <v>254</v>
      </c>
      <c r="B257" s="1">
        <v>2</v>
      </c>
      <c r="C257" s="1">
        <v>21</v>
      </c>
    </row>
    <row r="258" spans="1:3" ht="12.75">
      <c r="A258" s="1">
        <v>255</v>
      </c>
      <c r="B258" s="1">
        <v>2</v>
      </c>
      <c r="C258" s="1">
        <v>11.2</v>
      </c>
    </row>
    <row r="259" spans="1:3" ht="12.75">
      <c r="A259" s="1">
        <v>256</v>
      </c>
      <c r="B259" s="1">
        <v>2</v>
      </c>
      <c r="C259" s="1">
        <v>20.6</v>
      </c>
    </row>
    <row r="260" spans="1:5" ht="12.75">
      <c r="A260" s="1">
        <v>257</v>
      </c>
      <c r="B260" s="1">
        <v>2</v>
      </c>
      <c r="C260" s="1">
        <v>3.8</v>
      </c>
      <c r="E260" s="1" t="s">
        <v>27</v>
      </c>
    </row>
    <row r="261" spans="1:3" ht="12.75">
      <c r="A261" s="1">
        <v>258</v>
      </c>
      <c r="B261" s="1">
        <v>2</v>
      </c>
      <c r="C261" s="1">
        <v>21.6</v>
      </c>
    </row>
    <row r="262" spans="1:3" ht="12.75">
      <c r="A262" s="1">
        <v>259</v>
      </c>
      <c r="B262" s="1">
        <v>2</v>
      </c>
      <c r="C262" s="1">
        <v>18.3</v>
      </c>
    </row>
    <row r="263" spans="1:4" ht="12.75">
      <c r="A263" s="1">
        <v>260</v>
      </c>
      <c r="B263" s="1">
        <v>2</v>
      </c>
      <c r="C263" s="1">
        <v>20.7</v>
      </c>
      <c r="D263" s="1">
        <v>18.5</v>
      </c>
    </row>
    <row r="264" spans="1:3" ht="12.75">
      <c r="A264" s="1">
        <v>261</v>
      </c>
      <c r="B264" s="1">
        <v>2</v>
      </c>
      <c r="C264" s="1">
        <v>5.2</v>
      </c>
    </row>
    <row r="265" spans="1:3" ht="12.75">
      <c r="A265" s="1">
        <v>262</v>
      </c>
      <c r="B265" s="1">
        <v>2</v>
      </c>
      <c r="C265" s="1">
        <v>7.3</v>
      </c>
    </row>
    <row r="266" spans="1:3" ht="12.75">
      <c r="A266" s="1">
        <v>263</v>
      </c>
      <c r="B266" s="1">
        <v>2</v>
      </c>
      <c r="C266" s="1">
        <v>5.5</v>
      </c>
    </row>
    <row r="267" spans="1:5" ht="12.75">
      <c r="A267" s="1">
        <v>264</v>
      </c>
      <c r="B267" s="1">
        <v>2</v>
      </c>
      <c r="C267" s="1">
        <v>2.7</v>
      </c>
      <c r="E267" s="1" t="s">
        <v>27</v>
      </c>
    </row>
    <row r="268" spans="1:3" ht="12.75">
      <c r="A268" s="1">
        <v>265</v>
      </c>
      <c r="B268" s="1">
        <v>2</v>
      </c>
      <c r="C268" s="1">
        <v>8</v>
      </c>
    </row>
    <row r="269" spans="1:3" ht="12.75">
      <c r="A269" s="1">
        <v>266</v>
      </c>
      <c r="B269" s="1">
        <v>2</v>
      </c>
      <c r="C269" s="1">
        <v>28.1</v>
      </c>
    </row>
    <row r="270" spans="1:5" ht="12.75">
      <c r="A270" s="1">
        <v>267</v>
      </c>
      <c r="E270" s="1" t="s">
        <v>35</v>
      </c>
    </row>
    <row r="271" spans="1:3" ht="12.75">
      <c r="A271" s="1">
        <v>268</v>
      </c>
      <c r="B271" s="1">
        <v>2</v>
      </c>
      <c r="C271" s="1">
        <v>8.6</v>
      </c>
    </row>
    <row r="272" spans="1:4" ht="12.75">
      <c r="A272" s="1">
        <v>269</v>
      </c>
      <c r="B272" s="1">
        <v>3</v>
      </c>
      <c r="C272" s="1">
        <v>20.3</v>
      </c>
      <c r="D272" s="1">
        <v>20</v>
      </c>
    </row>
    <row r="273" spans="1:3" ht="12.75">
      <c r="A273" s="1">
        <v>270</v>
      </c>
      <c r="B273" s="1">
        <v>2</v>
      </c>
      <c r="C273" s="1">
        <v>15</v>
      </c>
    </row>
    <row r="274" spans="1:3" ht="12.75">
      <c r="A274" s="1">
        <v>271</v>
      </c>
      <c r="B274" s="1">
        <v>2</v>
      </c>
      <c r="C274" s="1">
        <v>4.4</v>
      </c>
    </row>
    <row r="275" spans="1:3" ht="12.75">
      <c r="A275" s="1">
        <v>272</v>
      </c>
      <c r="B275" s="1">
        <v>18</v>
      </c>
      <c r="C275" s="1">
        <v>8.8</v>
      </c>
    </row>
    <row r="276" spans="1:3" ht="12.75">
      <c r="A276" s="1">
        <v>273</v>
      </c>
      <c r="B276" s="1">
        <v>2</v>
      </c>
      <c r="C276" s="1">
        <v>7.6</v>
      </c>
    </row>
    <row r="277" spans="1:3" ht="12.75">
      <c r="A277" s="1">
        <v>274</v>
      </c>
      <c r="B277" s="1">
        <v>2</v>
      </c>
      <c r="C277" s="1">
        <v>6.5</v>
      </c>
    </row>
    <row r="278" spans="1:3" ht="12.75">
      <c r="A278" s="1">
        <v>275</v>
      </c>
      <c r="B278" s="1">
        <v>2</v>
      </c>
      <c r="C278" s="1">
        <v>6.3</v>
      </c>
    </row>
    <row r="279" spans="1:4" ht="12.75">
      <c r="A279" s="1">
        <v>276</v>
      </c>
      <c r="B279" s="1">
        <v>3</v>
      </c>
      <c r="C279" s="1">
        <v>38</v>
      </c>
      <c r="D279" s="1">
        <v>25.5</v>
      </c>
    </row>
    <row r="280" spans="1:3" ht="12.75">
      <c r="A280" s="1">
        <v>277</v>
      </c>
      <c r="B280" s="1">
        <v>2</v>
      </c>
      <c r="C280" s="1">
        <v>4.3</v>
      </c>
    </row>
    <row r="281" spans="1:3" ht="12.75">
      <c r="A281" s="1">
        <v>278</v>
      </c>
      <c r="B281" s="1">
        <v>18</v>
      </c>
      <c r="C281" s="1">
        <v>7.5</v>
      </c>
    </row>
    <row r="282" spans="1:3" ht="12.75">
      <c r="A282" s="1">
        <v>279</v>
      </c>
      <c r="B282" s="1">
        <v>2</v>
      </c>
      <c r="C282" s="1">
        <v>6.8</v>
      </c>
    </row>
    <row r="283" spans="1:5" ht="12.75">
      <c r="A283" s="1">
        <v>280</v>
      </c>
      <c r="B283" s="1">
        <v>2</v>
      </c>
      <c r="C283" s="1">
        <v>2.9</v>
      </c>
      <c r="E283" s="1" t="s">
        <v>27</v>
      </c>
    </row>
    <row r="284" spans="1:3" ht="12.75">
      <c r="A284" s="1">
        <v>281</v>
      </c>
      <c r="B284" s="1">
        <v>2</v>
      </c>
      <c r="C284" s="1">
        <v>16</v>
      </c>
    </row>
    <row r="285" spans="1:3" ht="12.75">
      <c r="A285" s="1">
        <v>282</v>
      </c>
      <c r="B285" s="1">
        <v>2</v>
      </c>
      <c r="C285" s="1">
        <v>5.6</v>
      </c>
    </row>
    <row r="286" spans="1:3" ht="12.75">
      <c r="A286" s="1">
        <v>283</v>
      </c>
      <c r="B286" s="1">
        <v>2</v>
      </c>
      <c r="C286" s="1">
        <v>20</v>
      </c>
    </row>
    <row r="287" spans="1:3" ht="12.75">
      <c r="A287" s="1">
        <v>284</v>
      </c>
      <c r="B287" s="1">
        <v>2</v>
      </c>
      <c r="C287" s="1">
        <v>11.5</v>
      </c>
    </row>
    <row r="288" spans="1:5" ht="12.75">
      <c r="A288" s="1">
        <v>285</v>
      </c>
      <c r="B288" s="1">
        <v>3</v>
      </c>
      <c r="C288" s="1">
        <v>27.3</v>
      </c>
      <c r="E288" s="1" t="s">
        <v>27</v>
      </c>
    </row>
    <row r="289" spans="1:4" ht="12.75">
      <c r="A289" s="1">
        <v>286</v>
      </c>
      <c r="B289" s="1">
        <v>2</v>
      </c>
      <c r="C289" s="1">
        <v>20.4</v>
      </c>
      <c r="D289" s="1">
        <v>19.4</v>
      </c>
    </row>
    <row r="290" spans="1:3" ht="12.75">
      <c r="A290" s="1">
        <v>287</v>
      </c>
      <c r="B290" s="1">
        <v>2</v>
      </c>
      <c r="C290" s="1">
        <v>11.5</v>
      </c>
    </row>
    <row r="291" spans="1:3" ht="12.75">
      <c r="A291" s="1">
        <v>288</v>
      </c>
      <c r="B291" s="1">
        <v>2</v>
      </c>
      <c r="C291" s="1">
        <v>6.1</v>
      </c>
    </row>
    <row r="292" spans="1:5" ht="12.75">
      <c r="A292" s="1">
        <v>289</v>
      </c>
      <c r="B292" s="1">
        <v>2</v>
      </c>
      <c r="C292" s="19">
        <v>6.8</v>
      </c>
      <c r="D292" s="2"/>
      <c r="E292" s="2"/>
    </row>
    <row r="293" spans="1:5" ht="12.75">
      <c r="A293" s="1">
        <v>290</v>
      </c>
      <c r="B293" s="1">
        <v>2</v>
      </c>
      <c r="C293" s="19">
        <v>4.4</v>
      </c>
      <c r="D293" s="2"/>
      <c r="E293" s="2"/>
    </row>
    <row r="294" spans="1:3" ht="12.75">
      <c r="A294" s="1">
        <v>291</v>
      </c>
      <c r="B294" s="1">
        <v>2</v>
      </c>
      <c r="C294" s="1">
        <v>9.6</v>
      </c>
    </row>
    <row r="295" spans="1:3" ht="12.75">
      <c r="A295" s="1">
        <v>292</v>
      </c>
      <c r="B295" s="1">
        <v>2</v>
      </c>
      <c r="C295" s="1">
        <v>15</v>
      </c>
    </row>
    <row r="296" spans="1:4" ht="12.75">
      <c r="A296" s="1">
        <v>293</v>
      </c>
      <c r="B296" s="1">
        <v>2</v>
      </c>
      <c r="C296" s="1">
        <v>9</v>
      </c>
      <c r="D296" s="1">
        <v>7.9</v>
      </c>
    </row>
    <row r="297" spans="1:5" ht="12.75">
      <c r="A297" s="1">
        <v>294</v>
      </c>
      <c r="E297" s="1" t="s">
        <v>35</v>
      </c>
    </row>
    <row r="298" spans="1:3" ht="12.75">
      <c r="A298" s="1">
        <v>295</v>
      </c>
      <c r="B298" s="1">
        <v>2</v>
      </c>
      <c r="C298" s="1">
        <v>8.4</v>
      </c>
    </row>
    <row r="299" spans="1:3" ht="12.75">
      <c r="A299" s="1">
        <v>296</v>
      </c>
      <c r="B299" s="1">
        <v>2</v>
      </c>
      <c r="C299" s="1">
        <v>20.3</v>
      </c>
    </row>
    <row r="300" spans="1:3" ht="12.75">
      <c r="A300" s="1">
        <v>297</v>
      </c>
      <c r="B300" s="1">
        <v>2</v>
      </c>
      <c r="C300" s="1">
        <v>24.7</v>
      </c>
    </row>
    <row r="301" spans="1:3" ht="12.75">
      <c r="A301" s="1">
        <v>298</v>
      </c>
      <c r="B301" s="1">
        <v>2</v>
      </c>
      <c r="C301" s="1">
        <v>5.8</v>
      </c>
    </row>
    <row r="302" spans="1:5" ht="12.75">
      <c r="A302" s="1">
        <v>299</v>
      </c>
      <c r="B302" s="1">
        <v>3</v>
      </c>
      <c r="C302" s="1">
        <v>24.3</v>
      </c>
      <c r="E302" s="1" t="s">
        <v>27</v>
      </c>
    </row>
    <row r="303" spans="1:5" ht="12.75">
      <c r="A303" s="1">
        <v>300</v>
      </c>
      <c r="B303" s="1">
        <v>2</v>
      </c>
      <c r="C303" s="1">
        <v>17.6</v>
      </c>
      <c r="E303" s="1" t="s">
        <v>27</v>
      </c>
    </row>
    <row r="304" spans="1:3" ht="12.75">
      <c r="A304" s="1">
        <v>301</v>
      </c>
      <c r="B304" s="1">
        <v>2</v>
      </c>
      <c r="C304" s="1">
        <v>16</v>
      </c>
    </row>
    <row r="305" spans="1:4" ht="12.75">
      <c r="A305" s="1">
        <v>302</v>
      </c>
      <c r="B305" s="1">
        <v>2</v>
      </c>
      <c r="C305" s="1">
        <v>27.2</v>
      </c>
      <c r="D305" s="1">
        <v>22.1</v>
      </c>
    </row>
    <row r="306" spans="1:3" ht="12.75">
      <c r="A306" s="1">
        <v>303</v>
      </c>
      <c r="B306" s="1">
        <v>2</v>
      </c>
      <c r="C306" s="1">
        <v>23.5</v>
      </c>
    </row>
    <row r="307" spans="1:3" ht="12.75">
      <c r="A307" s="1">
        <v>304</v>
      </c>
      <c r="B307" s="1">
        <v>2</v>
      </c>
      <c r="C307" s="1">
        <v>23.2</v>
      </c>
    </row>
    <row r="308" spans="1:3" ht="12.75">
      <c r="A308" s="1">
        <v>305</v>
      </c>
      <c r="B308" s="1">
        <v>2</v>
      </c>
      <c r="C308" s="1">
        <v>24.8</v>
      </c>
    </row>
    <row r="309" spans="1:4" ht="12.75">
      <c r="A309" s="1">
        <v>306</v>
      </c>
      <c r="B309" s="1">
        <v>2</v>
      </c>
      <c r="C309" s="1">
        <v>20.2</v>
      </c>
      <c r="D309" s="1">
        <v>21.6</v>
      </c>
    </row>
    <row r="310" spans="1:3" ht="12.75">
      <c r="A310" s="1">
        <v>307</v>
      </c>
      <c r="B310" s="1">
        <v>2</v>
      </c>
      <c r="C310" s="1">
        <v>23.6</v>
      </c>
    </row>
    <row r="311" spans="1:3" ht="12.75">
      <c r="A311" s="1">
        <v>308</v>
      </c>
      <c r="B311" s="1">
        <v>2</v>
      </c>
      <c r="C311" s="1">
        <v>13.9</v>
      </c>
    </row>
    <row r="312" spans="1:3" ht="12.75">
      <c r="A312" s="1">
        <v>309</v>
      </c>
      <c r="B312" s="1">
        <v>2</v>
      </c>
      <c r="C312" s="1">
        <v>21.2</v>
      </c>
    </row>
    <row r="313" spans="1:5" ht="12.75">
      <c r="A313" s="1">
        <v>310</v>
      </c>
      <c r="B313" s="1">
        <v>3</v>
      </c>
      <c r="C313" s="1">
        <v>18.3</v>
      </c>
      <c r="D313" s="1">
        <v>21.1</v>
      </c>
      <c r="E313" s="1" t="s">
        <v>29</v>
      </c>
    </row>
    <row r="314" spans="1:5" ht="12.75">
      <c r="A314" s="1">
        <v>311</v>
      </c>
      <c r="B314" s="1">
        <v>3</v>
      </c>
      <c r="C314" s="1">
        <v>16.1</v>
      </c>
      <c r="D314" s="1">
        <v>21.8</v>
      </c>
      <c r="E314" s="1" t="s">
        <v>30</v>
      </c>
    </row>
    <row r="315" spans="1:3" ht="12.75">
      <c r="A315" s="1">
        <v>312</v>
      </c>
      <c r="B315" s="1">
        <v>2</v>
      </c>
      <c r="C315" s="1">
        <v>11.3</v>
      </c>
    </row>
    <row r="316" spans="1:4" ht="12.75">
      <c r="A316" s="1">
        <v>313</v>
      </c>
      <c r="B316" s="1">
        <v>2</v>
      </c>
      <c r="C316" s="1">
        <v>23</v>
      </c>
      <c r="D316" s="1">
        <v>22.8</v>
      </c>
    </row>
    <row r="317" spans="1:3" ht="12.75">
      <c r="A317" s="1">
        <v>314</v>
      </c>
      <c r="B317" s="1">
        <v>2</v>
      </c>
      <c r="C317" s="1">
        <v>21</v>
      </c>
    </row>
    <row r="318" spans="1:3" ht="12.75">
      <c r="A318" s="1">
        <v>315</v>
      </c>
      <c r="B318" s="1">
        <v>2</v>
      </c>
      <c r="C318" s="1">
        <v>16</v>
      </c>
    </row>
    <row r="319" spans="1:3" ht="12.75">
      <c r="A319" s="1">
        <v>316</v>
      </c>
      <c r="B319" s="1">
        <v>2</v>
      </c>
      <c r="C319" s="1">
        <v>11.7</v>
      </c>
    </row>
    <row r="320" spans="1:3" ht="12.75">
      <c r="A320" s="1">
        <v>317</v>
      </c>
      <c r="B320" s="1">
        <v>2</v>
      </c>
      <c r="C320" s="1">
        <v>20.6</v>
      </c>
    </row>
    <row r="321" spans="1:4" ht="12.75">
      <c r="A321" s="1">
        <v>318</v>
      </c>
      <c r="B321" s="1">
        <v>2</v>
      </c>
      <c r="C321" s="1">
        <v>22</v>
      </c>
      <c r="D321" s="1">
        <v>21.9</v>
      </c>
    </row>
    <row r="322" spans="1:3" ht="12.75">
      <c r="A322" s="1">
        <v>319</v>
      </c>
      <c r="B322" s="1">
        <v>2</v>
      </c>
      <c r="C322" s="1">
        <v>23.8</v>
      </c>
    </row>
    <row r="323" spans="1:3" ht="12.75">
      <c r="A323" s="1">
        <v>320</v>
      </c>
      <c r="B323" s="1">
        <v>2</v>
      </c>
      <c r="C323" s="1">
        <v>22</v>
      </c>
    </row>
    <row r="324" spans="1:3" ht="12.75">
      <c r="A324" s="1">
        <v>321</v>
      </c>
      <c r="B324" s="1">
        <v>2</v>
      </c>
      <c r="C324" s="1">
        <v>11.2</v>
      </c>
    </row>
    <row r="325" spans="1:3" ht="12.75">
      <c r="A325" s="1">
        <v>322</v>
      </c>
      <c r="B325" s="1">
        <v>2</v>
      </c>
      <c r="C325" s="1">
        <v>18.6</v>
      </c>
    </row>
    <row r="326" spans="1:3" ht="12.75">
      <c r="A326" s="1">
        <v>323</v>
      </c>
      <c r="B326" s="1">
        <v>2</v>
      </c>
      <c r="C326" s="1">
        <v>13.7</v>
      </c>
    </row>
    <row r="327" spans="1:4" ht="12.75">
      <c r="A327" s="1">
        <v>324</v>
      </c>
      <c r="B327" s="1">
        <v>2</v>
      </c>
      <c r="C327" s="1">
        <v>14.8</v>
      </c>
      <c r="D327" s="1">
        <v>15.3</v>
      </c>
    </row>
    <row r="328" spans="1:3" ht="12.75">
      <c r="A328" s="1">
        <v>325</v>
      </c>
      <c r="B328" s="1">
        <v>2</v>
      </c>
      <c r="C328" s="1">
        <v>6.4</v>
      </c>
    </row>
    <row r="329" spans="1:3" ht="12.75">
      <c r="A329" s="1">
        <v>326</v>
      </c>
      <c r="B329" s="1">
        <v>2</v>
      </c>
      <c r="C329" s="1">
        <v>5.6</v>
      </c>
    </row>
    <row r="330" spans="1:3" ht="12.75">
      <c r="A330" s="1">
        <v>327</v>
      </c>
      <c r="B330" s="1">
        <v>18</v>
      </c>
      <c r="C330" s="1">
        <v>16</v>
      </c>
    </row>
    <row r="331" spans="1:3" ht="12.75">
      <c r="A331" s="1">
        <v>328</v>
      </c>
      <c r="B331" s="1">
        <v>2</v>
      </c>
      <c r="C331" s="1">
        <v>7.2</v>
      </c>
    </row>
    <row r="332" spans="1:3" ht="12.75">
      <c r="A332" s="1">
        <v>329</v>
      </c>
      <c r="B332" s="1">
        <v>2</v>
      </c>
      <c r="C332" s="1">
        <v>4</v>
      </c>
    </row>
    <row r="333" spans="1:3" ht="12.75">
      <c r="A333" s="1">
        <v>330</v>
      </c>
      <c r="B333" s="1">
        <v>2</v>
      </c>
      <c r="C333" s="1">
        <v>6.2</v>
      </c>
    </row>
    <row r="334" spans="1:3" ht="12.75">
      <c r="A334" s="1">
        <v>331</v>
      </c>
      <c r="B334" s="1">
        <v>2</v>
      </c>
      <c r="C334" s="1">
        <v>5.5</v>
      </c>
    </row>
    <row r="335" spans="1:3" ht="12.75">
      <c r="A335" s="1">
        <v>332</v>
      </c>
      <c r="B335" s="1">
        <v>2</v>
      </c>
      <c r="C335" s="1">
        <v>6.1</v>
      </c>
    </row>
    <row r="336" spans="1:3" ht="12.75">
      <c r="A336" s="1">
        <v>333</v>
      </c>
      <c r="B336" s="1">
        <v>2</v>
      </c>
      <c r="C336" s="1">
        <v>3</v>
      </c>
    </row>
    <row r="337" spans="1:3" ht="12.75">
      <c r="A337" s="1">
        <v>334</v>
      </c>
      <c r="B337" s="1">
        <v>2</v>
      </c>
      <c r="C337" s="1">
        <v>4.9</v>
      </c>
    </row>
    <row r="338" spans="1:3" ht="12.75">
      <c r="A338" s="1">
        <v>335</v>
      </c>
      <c r="B338" s="1">
        <v>2</v>
      </c>
      <c r="C338" s="1">
        <v>4.5</v>
      </c>
    </row>
    <row r="339" spans="1:3" ht="12.75">
      <c r="A339" s="1">
        <v>336</v>
      </c>
      <c r="B339" s="1">
        <v>2</v>
      </c>
      <c r="C339" s="1">
        <v>6.6</v>
      </c>
    </row>
    <row r="340" spans="1:3" ht="12.75">
      <c r="A340" s="1">
        <v>337</v>
      </c>
      <c r="B340" s="1">
        <v>2</v>
      </c>
      <c r="C340" s="1">
        <v>6.5</v>
      </c>
    </row>
    <row r="341" spans="1:4" ht="12.75">
      <c r="A341" s="1">
        <v>338</v>
      </c>
      <c r="B341" s="1">
        <v>4</v>
      </c>
      <c r="C341" s="1">
        <v>25.7</v>
      </c>
      <c r="D341" s="1">
        <v>21.6</v>
      </c>
    </row>
    <row r="342" spans="1:3" ht="12.75">
      <c r="A342" s="1">
        <v>339</v>
      </c>
      <c r="B342" s="1">
        <v>2</v>
      </c>
      <c r="C342" s="1">
        <v>27.8</v>
      </c>
    </row>
    <row r="343" spans="1:3" ht="12.75">
      <c r="A343" s="1">
        <v>340</v>
      </c>
      <c r="B343" s="1">
        <v>2</v>
      </c>
      <c r="C343" s="1">
        <v>12.4</v>
      </c>
    </row>
    <row r="344" spans="1:3" ht="12.75">
      <c r="A344" s="1">
        <v>341</v>
      </c>
      <c r="B344" s="1">
        <v>2</v>
      </c>
      <c r="C344" s="1">
        <v>12.7</v>
      </c>
    </row>
    <row r="345" spans="1:3" ht="12.75">
      <c r="A345" s="1">
        <v>342</v>
      </c>
      <c r="B345" s="1">
        <v>2</v>
      </c>
      <c r="C345" s="1">
        <v>19.5</v>
      </c>
    </row>
    <row r="346" spans="1:3" ht="12.75">
      <c r="A346" s="1">
        <v>343</v>
      </c>
      <c r="B346" s="1">
        <v>2</v>
      </c>
      <c r="C346" s="1">
        <v>4</v>
      </c>
    </row>
    <row r="347" spans="1:3" ht="12.75">
      <c r="A347" s="1">
        <v>344</v>
      </c>
      <c r="B347" s="1">
        <v>2</v>
      </c>
      <c r="C347" s="1">
        <v>6.9</v>
      </c>
    </row>
    <row r="348" spans="1:3" ht="12.75">
      <c r="A348" s="1">
        <v>345</v>
      </c>
      <c r="B348" s="1">
        <v>2</v>
      </c>
      <c r="C348" s="1">
        <v>3.3</v>
      </c>
    </row>
    <row r="349" spans="1:4" ht="12.75">
      <c r="A349" s="1">
        <v>346</v>
      </c>
      <c r="B349" s="1">
        <v>4</v>
      </c>
      <c r="C349" s="1">
        <v>24.8</v>
      </c>
      <c r="D349" s="1">
        <v>22.5</v>
      </c>
    </row>
    <row r="350" spans="1:3" ht="12.75">
      <c r="A350" s="1">
        <v>347</v>
      </c>
      <c r="B350" s="1">
        <v>2</v>
      </c>
      <c r="C350" s="1">
        <v>8.8</v>
      </c>
    </row>
    <row r="351" spans="1:3" ht="12.75">
      <c r="A351" s="1">
        <v>348</v>
      </c>
      <c r="B351" s="1">
        <v>2</v>
      </c>
      <c r="C351" s="1">
        <v>6.6</v>
      </c>
    </row>
    <row r="352" spans="1:4" ht="12.75">
      <c r="A352" s="1">
        <v>349</v>
      </c>
      <c r="B352" s="1">
        <v>2</v>
      </c>
      <c r="C352" s="1">
        <v>15</v>
      </c>
      <c r="D352" s="1">
        <v>17</v>
      </c>
    </row>
    <row r="353" spans="1:3" ht="12.75">
      <c r="A353" s="1">
        <v>350</v>
      </c>
      <c r="B353" s="1">
        <v>2</v>
      </c>
      <c r="C353" s="1">
        <v>3.7</v>
      </c>
    </row>
    <row r="354" spans="1:3" ht="12.75">
      <c r="A354" s="1">
        <v>351</v>
      </c>
      <c r="B354" s="1">
        <v>2</v>
      </c>
      <c r="C354" s="1">
        <v>3.4</v>
      </c>
    </row>
    <row r="355" spans="1:3" ht="12.75">
      <c r="A355" s="1">
        <v>352</v>
      </c>
      <c r="B355" s="1">
        <v>2</v>
      </c>
      <c r="C355" s="1">
        <v>8.4</v>
      </c>
    </row>
    <row r="356" spans="1:3" ht="12.75">
      <c r="A356" s="1">
        <v>353</v>
      </c>
      <c r="B356" s="1">
        <v>2</v>
      </c>
      <c r="C356" s="1">
        <v>4.6</v>
      </c>
    </row>
    <row r="357" spans="1:4" ht="12.75">
      <c r="A357" s="1">
        <v>354</v>
      </c>
      <c r="B357" s="1">
        <v>2</v>
      </c>
      <c r="C357" s="1">
        <v>9.4</v>
      </c>
      <c r="D357" s="1">
        <v>7.7</v>
      </c>
    </row>
    <row r="358" spans="1:3" ht="12.75">
      <c r="A358" s="1">
        <v>355</v>
      </c>
      <c r="B358" s="1">
        <v>2</v>
      </c>
      <c r="C358" s="1">
        <v>3.6</v>
      </c>
    </row>
    <row r="359" spans="1:4" ht="12.75">
      <c r="A359" s="1">
        <v>356</v>
      </c>
      <c r="B359" s="1">
        <v>3</v>
      </c>
      <c r="C359" s="1">
        <v>25.7</v>
      </c>
      <c r="D359" s="1">
        <v>20.9</v>
      </c>
    </row>
    <row r="360" spans="1:5" ht="12.75">
      <c r="A360" s="1">
        <v>357</v>
      </c>
      <c r="E360" s="1" t="s">
        <v>35</v>
      </c>
    </row>
    <row r="361" spans="1:3" ht="12.75">
      <c r="A361" s="1">
        <v>358</v>
      </c>
      <c r="B361" s="1">
        <v>2</v>
      </c>
      <c r="C361" s="1">
        <v>10</v>
      </c>
    </row>
    <row r="362" spans="1:3" ht="12.75">
      <c r="A362" s="1">
        <v>359</v>
      </c>
      <c r="B362" s="1">
        <v>2</v>
      </c>
      <c r="C362" s="1">
        <v>9.8</v>
      </c>
    </row>
    <row r="363" spans="1:3" ht="12.75">
      <c r="A363" s="1">
        <v>360</v>
      </c>
      <c r="B363" s="1">
        <v>2</v>
      </c>
      <c r="C363" s="1">
        <v>8.2</v>
      </c>
    </row>
    <row r="364" spans="1:4" ht="12.75">
      <c r="A364" s="1">
        <v>361</v>
      </c>
      <c r="B364" s="1">
        <v>3</v>
      </c>
      <c r="C364" s="1">
        <v>16.7</v>
      </c>
      <c r="D364" s="1">
        <v>20.2</v>
      </c>
    </row>
    <row r="365" spans="1:4" ht="12.75">
      <c r="A365" s="1">
        <v>362</v>
      </c>
      <c r="B365" s="1">
        <v>3</v>
      </c>
      <c r="C365" s="1">
        <v>22.1</v>
      </c>
      <c r="D365" s="1">
        <v>22.3</v>
      </c>
    </row>
    <row r="366" spans="1:3" ht="12.75">
      <c r="A366" s="1">
        <v>363</v>
      </c>
      <c r="B366" s="1">
        <v>2</v>
      </c>
      <c r="C366" s="1">
        <v>13.6</v>
      </c>
    </row>
    <row r="367" spans="1:3" ht="12.75">
      <c r="A367" s="1">
        <v>364</v>
      </c>
      <c r="B367" s="1">
        <v>2</v>
      </c>
      <c r="C367" s="1">
        <v>3.4</v>
      </c>
    </row>
    <row r="368" spans="1:3" ht="12.75">
      <c r="A368" s="1">
        <v>365</v>
      </c>
      <c r="B368" s="1">
        <v>2</v>
      </c>
      <c r="C368" s="1">
        <v>9.1</v>
      </c>
    </row>
    <row r="369" spans="1:3" ht="12.75">
      <c r="A369" s="1">
        <v>366</v>
      </c>
      <c r="B369" s="1">
        <v>2</v>
      </c>
      <c r="C369" s="1">
        <v>11.8</v>
      </c>
    </row>
    <row r="370" spans="1:5" ht="12.75">
      <c r="A370" s="1">
        <v>367</v>
      </c>
      <c r="B370" s="1">
        <v>3</v>
      </c>
      <c r="C370" s="1">
        <v>18.7</v>
      </c>
      <c r="E370" s="1" t="s">
        <v>27</v>
      </c>
    </row>
    <row r="371" spans="1:4" ht="12.75">
      <c r="A371" s="1">
        <v>368</v>
      </c>
      <c r="B371" s="1">
        <v>3</v>
      </c>
      <c r="C371" s="1">
        <v>22.5</v>
      </c>
      <c r="D371" s="1">
        <v>23.5</v>
      </c>
    </row>
    <row r="372" spans="1:3" ht="12.75">
      <c r="A372" s="1">
        <v>369</v>
      </c>
      <c r="B372" s="1">
        <v>2</v>
      </c>
      <c r="C372" s="1">
        <v>3.8</v>
      </c>
    </row>
    <row r="373" spans="1:3" ht="12.75">
      <c r="A373" s="1">
        <v>370</v>
      </c>
      <c r="B373" s="1">
        <v>2</v>
      </c>
      <c r="C373" s="1">
        <v>8.9</v>
      </c>
    </row>
    <row r="374" spans="1:5" ht="12.75">
      <c r="A374" s="1">
        <v>371</v>
      </c>
      <c r="E374" s="1" t="s">
        <v>35</v>
      </c>
    </row>
    <row r="375" spans="1:4" ht="12.75">
      <c r="A375" s="1">
        <v>372</v>
      </c>
      <c r="B375" s="1">
        <v>3</v>
      </c>
      <c r="C375" s="1">
        <v>15.5</v>
      </c>
      <c r="D375" s="1">
        <v>21.3</v>
      </c>
    </row>
    <row r="376" spans="1:3" ht="12.75">
      <c r="A376" s="1">
        <v>373</v>
      </c>
      <c r="B376" s="1">
        <v>2</v>
      </c>
      <c r="C376" s="1">
        <v>6.1</v>
      </c>
    </row>
    <row r="377" spans="1:3" ht="12.75">
      <c r="A377" s="1">
        <v>374</v>
      </c>
      <c r="B377" s="1">
        <v>2</v>
      </c>
      <c r="C377" s="1">
        <v>7.7</v>
      </c>
    </row>
    <row r="378" spans="1:3" ht="12.75">
      <c r="A378" s="1">
        <v>375</v>
      </c>
      <c r="B378" s="1">
        <v>2</v>
      </c>
      <c r="C378" s="1">
        <v>11.9</v>
      </c>
    </row>
    <row r="379" spans="1:3" ht="12.75">
      <c r="A379" s="1">
        <v>376</v>
      </c>
      <c r="B379" s="1">
        <v>2</v>
      </c>
      <c r="C379" s="1">
        <v>7.9</v>
      </c>
    </row>
    <row r="380" spans="1:3" ht="12.75">
      <c r="A380" s="1">
        <v>377</v>
      </c>
      <c r="B380" s="1">
        <v>2</v>
      </c>
      <c r="C380" s="1">
        <v>6.6</v>
      </c>
    </row>
    <row r="381" spans="1:3" ht="12.75">
      <c r="A381" s="1">
        <v>378</v>
      </c>
      <c r="B381" s="1">
        <v>2</v>
      </c>
      <c r="C381" s="1">
        <v>6.5</v>
      </c>
    </row>
    <row r="382" spans="1:3" ht="12.75">
      <c r="A382" s="1">
        <v>379</v>
      </c>
      <c r="B382" s="1">
        <v>2</v>
      </c>
      <c r="C382" s="1">
        <v>13.1</v>
      </c>
    </row>
    <row r="383" spans="1:3" ht="12.75">
      <c r="A383" s="1">
        <v>380</v>
      </c>
      <c r="B383" s="1">
        <v>2</v>
      </c>
      <c r="C383" s="1">
        <v>13.3</v>
      </c>
    </row>
    <row r="384" spans="1:5" ht="12.75">
      <c r="A384" s="1">
        <v>381</v>
      </c>
      <c r="B384" s="1">
        <v>2</v>
      </c>
      <c r="C384" s="1">
        <v>4.3</v>
      </c>
      <c r="E384" s="1" t="s">
        <v>27</v>
      </c>
    </row>
    <row r="385" spans="1:3" ht="12.75">
      <c r="A385" s="1">
        <v>382</v>
      </c>
      <c r="B385" s="1">
        <v>2</v>
      </c>
      <c r="C385" s="1">
        <v>16.5</v>
      </c>
    </row>
    <row r="386" spans="1:3" ht="12.75">
      <c r="A386" s="1">
        <v>383</v>
      </c>
      <c r="B386" s="1">
        <v>2</v>
      </c>
      <c r="C386" s="1">
        <v>5</v>
      </c>
    </row>
    <row r="387" spans="1:3" ht="12.75">
      <c r="A387" s="1">
        <v>384</v>
      </c>
      <c r="B387" s="1">
        <v>2</v>
      </c>
      <c r="C387" s="1">
        <v>20.6</v>
      </c>
    </row>
    <row r="388" spans="1:3" ht="12.75">
      <c r="A388" s="1">
        <v>385</v>
      </c>
      <c r="B388" s="1">
        <v>2</v>
      </c>
      <c r="C388" s="1">
        <v>4.7</v>
      </c>
    </row>
    <row r="389" spans="1:5" ht="12.75">
      <c r="A389" s="1">
        <v>386</v>
      </c>
      <c r="B389" s="1">
        <v>2</v>
      </c>
      <c r="C389" s="1">
        <v>7</v>
      </c>
      <c r="E389" s="1" t="s">
        <v>28</v>
      </c>
    </row>
    <row r="390" spans="1:3" ht="12.75">
      <c r="A390" s="1">
        <v>387</v>
      </c>
      <c r="B390" s="1">
        <v>2</v>
      </c>
      <c r="C390" s="1">
        <v>3.6</v>
      </c>
    </row>
    <row r="391" spans="1:3" ht="12.75">
      <c r="A391" s="1">
        <v>388</v>
      </c>
      <c r="B391" s="1">
        <v>2</v>
      </c>
      <c r="C391" s="1">
        <v>3.5</v>
      </c>
    </row>
    <row r="392" spans="1:4" ht="12.75">
      <c r="A392" s="1">
        <v>389</v>
      </c>
      <c r="B392" s="1">
        <v>2</v>
      </c>
      <c r="C392" s="1">
        <v>28.3</v>
      </c>
      <c r="D392" s="1">
        <v>22</v>
      </c>
    </row>
    <row r="393" spans="1:4" ht="12.75">
      <c r="A393" s="1">
        <v>390</v>
      </c>
      <c r="B393" s="1">
        <v>3</v>
      </c>
      <c r="C393" s="1">
        <v>16.5</v>
      </c>
      <c r="D393" s="1">
        <v>21.5</v>
      </c>
    </row>
    <row r="394" spans="1:3" ht="12.75">
      <c r="A394" s="1">
        <v>391</v>
      </c>
      <c r="B394" s="1">
        <v>2</v>
      </c>
      <c r="C394" s="1">
        <v>26.9</v>
      </c>
    </row>
    <row r="395" spans="1:3" ht="12.75">
      <c r="A395" s="1">
        <v>392</v>
      </c>
      <c r="B395" s="1">
        <v>2</v>
      </c>
      <c r="C395" s="1">
        <v>21.4</v>
      </c>
    </row>
    <row r="396" spans="1:4" ht="12.75">
      <c r="A396" s="1">
        <v>393</v>
      </c>
      <c r="B396" s="1">
        <v>2</v>
      </c>
      <c r="C396" s="1">
        <v>19.2</v>
      </c>
      <c r="D396" s="1">
        <v>19.3</v>
      </c>
    </row>
    <row r="397" spans="1:4" ht="12.75">
      <c r="A397" s="1">
        <v>394</v>
      </c>
      <c r="B397" s="1">
        <v>2</v>
      </c>
      <c r="C397" s="1">
        <v>14.2</v>
      </c>
      <c r="D397" s="1">
        <v>15.1</v>
      </c>
    </row>
    <row r="398" spans="1:4" ht="12.75">
      <c r="A398" s="1">
        <v>395</v>
      </c>
      <c r="B398" s="1">
        <v>2</v>
      </c>
      <c r="C398" s="1">
        <v>28.7</v>
      </c>
      <c r="D398" s="1">
        <v>22.6</v>
      </c>
    </row>
    <row r="399" spans="1:5" ht="12.75">
      <c r="A399" s="1">
        <v>396</v>
      </c>
      <c r="E399" s="1" t="s">
        <v>35</v>
      </c>
    </row>
    <row r="400" spans="1:3" ht="12.75">
      <c r="A400" s="1">
        <v>397</v>
      </c>
      <c r="B400" s="1">
        <v>2</v>
      </c>
      <c r="C400" s="1">
        <v>10.6</v>
      </c>
    </row>
    <row r="401" spans="1:3" ht="12.75">
      <c r="A401" s="1">
        <v>398</v>
      </c>
      <c r="B401" s="1">
        <v>2</v>
      </c>
      <c r="C401" s="1">
        <v>3.5</v>
      </c>
    </row>
    <row r="402" spans="1:4" ht="12.75">
      <c r="A402" s="1">
        <v>399</v>
      </c>
      <c r="B402" s="1">
        <v>2</v>
      </c>
      <c r="C402" s="1">
        <v>6</v>
      </c>
      <c r="D402" s="1">
        <v>5.7</v>
      </c>
    </row>
    <row r="403" spans="1:3" ht="12.75">
      <c r="A403" s="1">
        <v>400</v>
      </c>
      <c r="B403" s="1">
        <v>2</v>
      </c>
      <c r="C403" s="1">
        <v>4</v>
      </c>
    </row>
    <row r="404" spans="1:4" ht="12.75">
      <c r="A404" s="1">
        <v>401</v>
      </c>
      <c r="B404" s="1">
        <v>3</v>
      </c>
      <c r="C404" s="1">
        <v>28</v>
      </c>
      <c r="D404" s="1">
        <v>24.5</v>
      </c>
    </row>
    <row r="405" spans="1:3" ht="12.75">
      <c r="A405" s="1">
        <v>402</v>
      </c>
      <c r="B405" s="1">
        <v>2</v>
      </c>
      <c r="C405" s="1">
        <v>8.6</v>
      </c>
    </row>
    <row r="406" spans="1:3" ht="12.75">
      <c r="A406" s="1">
        <v>403</v>
      </c>
      <c r="B406" s="1">
        <v>2</v>
      </c>
      <c r="C406" s="1">
        <v>3</v>
      </c>
    </row>
    <row r="407" spans="1:5" ht="12.75">
      <c r="A407" s="1">
        <v>404</v>
      </c>
      <c r="B407" s="1">
        <v>2</v>
      </c>
      <c r="C407" s="1">
        <v>11.9</v>
      </c>
      <c r="E407" s="1" t="s">
        <v>28</v>
      </c>
    </row>
    <row r="408" spans="1:5" ht="12.75">
      <c r="A408" s="1">
        <v>405</v>
      </c>
      <c r="B408" s="1">
        <v>2</v>
      </c>
      <c r="C408" s="1">
        <v>19.9</v>
      </c>
      <c r="E408" s="1" t="s">
        <v>27</v>
      </c>
    </row>
    <row r="409" spans="1:4" ht="12.75">
      <c r="A409" s="1">
        <v>406</v>
      </c>
      <c r="B409" s="1">
        <v>2</v>
      </c>
      <c r="C409" s="1">
        <v>17.4</v>
      </c>
      <c r="D409" s="1">
        <v>20.1</v>
      </c>
    </row>
    <row r="410" spans="1:3" ht="12.75">
      <c r="A410" s="1">
        <v>407</v>
      </c>
      <c r="B410" s="1">
        <v>2</v>
      </c>
      <c r="C410" s="1">
        <v>18.5</v>
      </c>
    </row>
    <row r="411" spans="1:3" ht="12.75">
      <c r="A411" s="1">
        <v>408</v>
      </c>
      <c r="B411" s="1">
        <v>2</v>
      </c>
      <c r="C411" s="1">
        <v>22.1</v>
      </c>
    </row>
    <row r="412" spans="1:3" ht="12.75">
      <c r="A412" s="1">
        <v>409</v>
      </c>
      <c r="B412" s="1">
        <v>2</v>
      </c>
      <c r="C412" s="1">
        <v>14.7</v>
      </c>
    </row>
    <row r="413" spans="1:3" ht="12.75">
      <c r="A413" s="1">
        <v>410</v>
      </c>
      <c r="B413" s="1">
        <v>2</v>
      </c>
      <c r="C413" s="1">
        <v>17.7</v>
      </c>
    </row>
    <row r="414" spans="1:3" ht="12.75">
      <c r="A414" s="1">
        <v>411</v>
      </c>
      <c r="B414" s="1">
        <v>2</v>
      </c>
      <c r="C414" s="1">
        <v>19.2</v>
      </c>
    </row>
    <row r="415" spans="1:3" ht="12.75">
      <c r="A415" s="1">
        <v>412</v>
      </c>
      <c r="B415" s="1">
        <v>2</v>
      </c>
      <c r="C415" s="1">
        <v>26</v>
      </c>
    </row>
    <row r="416" spans="1:4" ht="12.75">
      <c r="A416" s="1">
        <v>413</v>
      </c>
      <c r="B416" s="1">
        <v>2</v>
      </c>
      <c r="C416" s="1">
        <v>21.5</v>
      </c>
      <c r="D416" s="1">
        <v>21.8</v>
      </c>
    </row>
    <row r="417" spans="1:3" ht="12.75">
      <c r="A417" s="1">
        <v>414</v>
      </c>
      <c r="B417" s="1">
        <v>2</v>
      </c>
      <c r="C417" s="1">
        <v>17.7</v>
      </c>
    </row>
    <row r="418" spans="1:3" ht="12.75">
      <c r="A418" s="1">
        <v>415</v>
      </c>
      <c r="B418" s="1">
        <v>2</v>
      </c>
      <c r="C418" s="1">
        <v>23</v>
      </c>
    </row>
    <row r="419" spans="1:3" ht="12.75">
      <c r="A419" s="1">
        <v>416</v>
      </c>
      <c r="B419" s="1">
        <v>2</v>
      </c>
      <c r="C419" s="1">
        <v>22.1</v>
      </c>
    </row>
    <row r="420" spans="1:3" ht="12.75">
      <c r="A420" s="1">
        <v>417</v>
      </c>
      <c r="B420" s="1">
        <v>2</v>
      </c>
      <c r="C420" s="1">
        <v>23.7</v>
      </c>
    </row>
    <row r="421" spans="1:3" ht="12.75">
      <c r="A421" s="1">
        <v>418</v>
      </c>
      <c r="B421" s="1">
        <v>2</v>
      </c>
      <c r="C421" s="1">
        <v>17.3</v>
      </c>
    </row>
    <row r="422" spans="1:4" ht="12.75">
      <c r="A422" s="1">
        <v>419</v>
      </c>
      <c r="B422" s="1">
        <v>2</v>
      </c>
      <c r="C422" s="1">
        <v>26.6</v>
      </c>
      <c r="D422" s="1">
        <v>23.7</v>
      </c>
    </row>
    <row r="423" spans="1:3" ht="12.75">
      <c r="A423" s="1">
        <v>420</v>
      </c>
      <c r="B423" s="1">
        <v>2</v>
      </c>
      <c r="C423" s="1">
        <v>16</v>
      </c>
    </row>
    <row r="424" spans="1:3" ht="12.75">
      <c r="A424" s="1">
        <v>421</v>
      </c>
      <c r="B424" s="1">
        <v>2</v>
      </c>
      <c r="C424" s="1">
        <v>17</v>
      </c>
    </row>
    <row r="425" spans="1:4" ht="12.75">
      <c r="A425" s="1">
        <v>422</v>
      </c>
      <c r="B425" s="1">
        <v>2</v>
      </c>
      <c r="C425" s="1">
        <v>20.3</v>
      </c>
      <c r="D425" s="1">
        <v>21.1</v>
      </c>
    </row>
    <row r="426" spans="1:3" ht="12.75">
      <c r="A426" s="1">
        <v>423</v>
      </c>
      <c r="B426" s="1">
        <v>2</v>
      </c>
      <c r="C426" s="1">
        <v>19.6</v>
      </c>
    </row>
    <row r="427" spans="1:4" ht="12.75">
      <c r="A427" s="1">
        <v>424</v>
      </c>
      <c r="B427" s="1">
        <v>2</v>
      </c>
      <c r="C427" s="1">
        <v>20.2</v>
      </c>
      <c r="D427" s="1">
        <v>19.5</v>
      </c>
    </row>
    <row r="428" spans="1:3" ht="12.75">
      <c r="A428" s="1">
        <v>425</v>
      </c>
      <c r="B428" s="1">
        <v>2</v>
      </c>
      <c r="C428" s="1">
        <v>21</v>
      </c>
    </row>
    <row r="429" spans="1:4" ht="12.75">
      <c r="A429" s="1">
        <v>426</v>
      </c>
      <c r="B429" s="1">
        <v>2</v>
      </c>
      <c r="C429" s="1">
        <v>12.9</v>
      </c>
      <c r="D429" s="1">
        <v>14</v>
      </c>
    </row>
    <row r="430" spans="1:4" ht="12.75">
      <c r="A430" s="1">
        <v>427</v>
      </c>
      <c r="B430" s="1">
        <v>3</v>
      </c>
      <c r="C430" s="1">
        <v>29.7</v>
      </c>
      <c r="D430" s="1">
        <v>23.6</v>
      </c>
    </row>
    <row r="431" spans="1:3" ht="12.75">
      <c r="A431" s="1">
        <v>428</v>
      </c>
      <c r="B431" s="1">
        <v>2</v>
      </c>
      <c r="C431" s="1">
        <v>18.4</v>
      </c>
    </row>
    <row r="432" spans="1:4" ht="12.75">
      <c r="A432" s="1">
        <v>429</v>
      </c>
      <c r="B432" s="1">
        <v>2</v>
      </c>
      <c r="C432" s="1">
        <v>23.3</v>
      </c>
      <c r="D432" s="1">
        <v>20</v>
      </c>
    </row>
    <row r="433" spans="1:3" ht="12.75">
      <c r="A433" s="1">
        <v>430</v>
      </c>
      <c r="B433" s="1">
        <v>2</v>
      </c>
      <c r="C433" s="1">
        <v>19.5</v>
      </c>
    </row>
    <row r="434" spans="1:3" ht="12.75">
      <c r="A434" s="1">
        <v>431</v>
      </c>
      <c r="B434" s="1">
        <v>2</v>
      </c>
      <c r="C434" s="1">
        <v>16.3</v>
      </c>
    </row>
    <row r="435" spans="1:3" ht="12.75">
      <c r="A435" s="1">
        <v>432</v>
      </c>
      <c r="B435" s="1">
        <v>2</v>
      </c>
      <c r="C435" s="1">
        <v>7.3</v>
      </c>
    </row>
    <row r="436" spans="1:4" ht="12.75">
      <c r="A436" s="1">
        <v>433</v>
      </c>
      <c r="B436" s="1">
        <v>2</v>
      </c>
      <c r="C436" s="1">
        <v>18.9</v>
      </c>
      <c r="D436" s="1">
        <v>19.5</v>
      </c>
    </row>
    <row r="437" spans="1:3" ht="12.75">
      <c r="A437" s="1">
        <v>434</v>
      </c>
      <c r="B437" s="1">
        <v>2</v>
      </c>
      <c r="C437" s="1">
        <v>11.4</v>
      </c>
    </row>
    <row r="438" spans="1:4" ht="12.75">
      <c r="A438" s="1">
        <v>435</v>
      </c>
      <c r="B438" s="1">
        <v>2</v>
      </c>
      <c r="C438" s="1">
        <v>25.8</v>
      </c>
      <c r="D438" s="1">
        <v>22.8</v>
      </c>
    </row>
    <row r="439" spans="1:4" ht="12.75">
      <c r="A439" s="1">
        <v>436</v>
      </c>
      <c r="B439" s="1">
        <v>2</v>
      </c>
      <c r="C439" s="1">
        <v>28.9</v>
      </c>
      <c r="D439" s="1">
        <v>24.8</v>
      </c>
    </row>
    <row r="440" spans="1:3" ht="12.75">
      <c r="A440" s="1">
        <v>437</v>
      </c>
      <c r="B440" s="1">
        <v>2</v>
      </c>
      <c r="C440" s="1">
        <v>22.9</v>
      </c>
    </row>
    <row r="441" spans="1:3" ht="12.75">
      <c r="A441" s="1">
        <v>438</v>
      </c>
      <c r="B441" s="1">
        <v>2</v>
      </c>
      <c r="C441" s="1">
        <v>19.4</v>
      </c>
    </row>
    <row r="442" spans="1:3" ht="12.75">
      <c r="A442" s="1">
        <v>439</v>
      </c>
      <c r="B442" s="1">
        <v>2</v>
      </c>
      <c r="C442" s="1">
        <v>26.8</v>
      </c>
    </row>
    <row r="443" spans="1:4" ht="12.75">
      <c r="A443" s="1">
        <v>440</v>
      </c>
      <c r="B443" s="1">
        <v>2</v>
      </c>
      <c r="C443" s="1">
        <v>26.7</v>
      </c>
      <c r="D443" s="1">
        <v>20.8</v>
      </c>
    </row>
    <row r="444" spans="1:3" ht="12.75">
      <c r="A444" s="1">
        <v>441</v>
      </c>
      <c r="B444" s="1">
        <v>2</v>
      </c>
      <c r="C444" s="1">
        <v>8</v>
      </c>
    </row>
    <row r="445" spans="1:3" ht="12.75">
      <c r="A445" s="1">
        <v>442</v>
      </c>
      <c r="B445" s="1">
        <v>2</v>
      </c>
      <c r="C445" s="1">
        <v>17.1</v>
      </c>
    </row>
    <row r="446" spans="1:3" ht="12.75">
      <c r="A446" s="1">
        <v>443</v>
      </c>
      <c r="B446" s="1">
        <v>2</v>
      </c>
      <c r="C446" s="1">
        <v>22.5</v>
      </c>
    </row>
    <row r="447" spans="1:3" ht="12.75">
      <c r="A447" s="1">
        <v>444</v>
      </c>
      <c r="B447" s="1">
        <v>2</v>
      </c>
      <c r="C447" s="1">
        <v>13.7</v>
      </c>
    </row>
    <row r="448" spans="1:3" ht="12.75">
      <c r="A448" s="1">
        <v>445</v>
      </c>
      <c r="B448" s="1">
        <v>2</v>
      </c>
      <c r="C448" s="1">
        <v>12.5</v>
      </c>
    </row>
    <row r="449" spans="1:3" ht="12.75">
      <c r="A449" s="1">
        <v>446</v>
      </c>
      <c r="B449" s="1">
        <v>2</v>
      </c>
      <c r="C449" s="1">
        <v>17</v>
      </c>
    </row>
    <row r="450" spans="1:3" ht="12.75">
      <c r="A450" s="1">
        <v>447</v>
      </c>
      <c r="B450" s="1">
        <v>2</v>
      </c>
      <c r="C450" s="1">
        <v>5.3</v>
      </c>
    </row>
    <row r="451" spans="1:4" ht="12.75">
      <c r="A451" s="1">
        <v>448</v>
      </c>
      <c r="B451" s="1">
        <v>2</v>
      </c>
      <c r="C451" s="1">
        <v>20.7</v>
      </c>
      <c r="D451" s="1">
        <v>20.5</v>
      </c>
    </row>
    <row r="452" spans="1:5" ht="12.75">
      <c r="A452" s="1">
        <v>449</v>
      </c>
      <c r="E452" s="1" t="s">
        <v>35</v>
      </c>
    </row>
    <row r="453" spans="1:3" ht="12.75">
      <c r="A453" s="1">
        <v>450</v>
      </c>
      <c r="B453" s="1">
        <v>2</v>
      </c>
      <c r="C453" s="1">
        <v>25</v>
      </c>
    </row>
    <row r="454" spans="1:3" ht="12.75">
      <c r="A454" s="1">
        <v>451</v>
      </c>
      <c r="B454" s="1">
        <v>2</v>
      </c>
      <c r="C454" s="1">
        <v>10.6</v>
      </c>
    </row>
    <row r="455" spans="1:3" ht="12.75">
      <c r="A455" s="1">
        <v>452</v>
      </c>
      <c r="B455" s="1">
        <v>2</v>
      </c>
      <c r="C455" s="1">
        <v>20.7</v>
      </c>
    </row>
    <row r="456" spans="1:5" ht="12.75">
      <c r="A456" s="1">
        <v>453</v>
      </c>
      <c r="E456" s="1" t="s">
        <v>35</v>
      </c>
    </row>
    <row r="457" spans="1:3" ht="12.75">
      <c r="A457" s="1">
        <v>454</v>
      </c>
      <c r="B457" s="1">
        <v>2</v>
      </c>
      <c r="C457" s="1">
        <v>11.5</v>
      </c>
    </row>
    <row r="458" spans="1:4" ht="12.75">
      <c r="A458" s="1">
        <v>455</v>
      </c>
      <c r="B458" s="1">
        <v>2</v>
      </c>
      <c r="C458" s="1">
        <v>30.2</v>
      </c>
      <c r="D458" s="1">
        <v>22.3</v>
      </c>
    </row>
    <row r="459" spans="1:3" ht="12.75">
      <c r="A459" s="1">
        <v>456</v>
      </c>
      <c r="B459" s="1">
        <v>2</v>
      </c>
      <c r="C459" s="1">
        <v>27.7</v>
      </c>
    </row>
    <row r="460" spans="1:3" ht="12.75">
      <c r="A460" s="1">
        <v>457</v>
      </c>
      <c r="B460" s="1">
        <v>2</v>
      </c>
      <c r="C460" s="1">
        <v>15.9</v>
      </c>
    </row>
    <row r="461" spans="1:4" ht="12.75">
      <c r="A461" s="1">
        <v>458</v>
      </c>
      <c r="B461" s="1">
        <v>3</v>
      </c>
      <c r="C461" s="1">
        <v>24.8</v>
      </c>
      <c r="D461" s="1">
        <v>24.5</v>
      </c>
    </row>
    <row r="462" spans="1:3" ht="12.75">
      <c r="A462" s="1">
        <v>459</v>
      </c>
      <c r="B462" s="1">
        <v>2</v>
      </c>
      <c r="C462" s="1">
        <v>18.2</v>
      </c>
    </row>
    <row r="463" spans="1:3" ht="12.75">
      <c r="A463" s="1">
        <v>460</v>
      </c>
      <c r="B463" s="1">
        <v>2</v>
      </c>
      <c r="C463" s="1">
        <v>28</v>
      </c>
    </row>
    <row r="464" spans="1:3" ht="12.75">
      <c r="A464" s="1">
        <v>461</v>
      </c>
      <c r="B464" s="1">
        <v>2</v>
      </c>
      <c r="C464" s="1">
        <v>15.6</v>
      </c>
    </row>
    <row r="465" spans="1:4" ht="12.75">
      <c r="A465" s="1">
        <v>462</v>
      </c>
      <c r="B465" s="1">
        <v>2</v>
      </c>
      <c r="C465" s="1">
        <v>27.4</v>
      </c>
      <c r="D465" s="1">
        <v>23.9</v>
      </c>
    </row>
    <row r="466" spans="1:3" ht="12.75">
      <c r="A466" s="1">
        <v>463</v>
      </c>
      <c r="B466" s="1">
        <v>2</v>
      </c>
      <c r="C466" s="1">
        <v>21.5</v>
      </c>
    </row>
    <row r="467" spans="1:3" ht="12.75">
      <c r="A467" s="1">
        <v>464</v>
      </c>
      <c r="B467" s="1">
        <v>2</v>
      </c>
      <c r="C467" s="1">
        <v>22.3</v>
      </c>
    </row>
    <row r="468" spans="1:3" ht="12.75">
      <c r="A468" s="1">
        <v>465</v>
      </c>
      <c r="B468" s="1">
        <v>2</v>
      </c>
      <c r="C468" s="1">
        <v>13</v>
      </c>
    </row>
    <row r="469" spans="1:3" ht="12.75">
      <c r="A469" s="1">
        <v>466</v>
      </c>
      <c r="B469" s="1">
        <v>2</v>
      </c>
      <c r="C469" s="1">
        <v>18</v>
      </c>
    </row>
    <row r="470" spans="1:4" ht="12.75">
      <c r="A470" s="1">
        <v>467</v>
      </c>
      <c r="B470" s="1">
        <v>2</v>
      </c>
      <c r="C470" s="1">
        <v>26.4</v>
      </c>
      <c r="D470" s="1">
        <v>22.1</v>
      </c>
    </row>
    <row r="471" spans="1:4" ht="12.75">
      <c r="A471" s="1">
        <v>468</v>
      </c>
      <c r="B471" s="1">
        <v>2</v>
      </c>
      <c r="C471" s="1">
        <v>24</v>
      </c>
      <c r="D471" s="1">
        <v>21.2</v>
      </c>
    </row>
    <row r="472" spans="1:5" ht="12.75">
      <c r="A472" s="1">
        <v>469</v>
      </c>
      <c r="E472" s="1" t="s">
        <v>35</v>
      </c>
    </row>
    <row r="473" spans="1:4" ht="12.75">
      <c r="A473" s="1">
        <v>470</v>
      </c>
      <c r="B473" s="1">
        <v>3</v>
      </c>
      <c r="C473" s="1">
        <v>20.6</v>
      </c>
      <c r="D473" s="1">
        <v>20.1</v>
      </c>
    </row>
    <row r="474" spans="1:3" ht="12.75">
      <c r="A474" s="1">
        <v>471</v>
      </c>
      <c r="B474" s="1">
        <v>2</v>
      </c>
      <c r="C474" s="1">
        <v>29.1</v>
      </c>
    </row>
    <row r="475" spans="1:4" ht="12.75">
      <c r="A475" s="1">
        <v>472</v>
      </c>
      <c r="B475" s="1">
        <v>3</v>
      </c>
      <c r="C475" s="1">
        <v>15</v>
      </c>
      <c r="D475" s="1">
        <v>17.4</v>
      </c>
    </row>
    <row r="476" spans="1:3" ht="12.75">
      <c r="A476" s="1">
        <v>473</v>
      </c>
      <c r="B476" s="1">
        <v>18</v>
      </c>
      <c r="C476" s="1">
        <v>14.1</v>
      </c>
    </row>
    <row r="477" spans="1:3" ht="12.75">
      <c r="A477" s="1">
        <v>474</v>
      </c>
      <c r="B477" s="1">
        <v>2</v>
      </c>
      <c r="C477" s="1">
        <v>4.1</v>
      </c>
    </row>
    <row r="478" spans="1:3" ht="12.75">
      <c r="A478" s="1">
        <v>475</v>
      </c>
      <c r="B478" s="1">
        <v>2</v>
      </c>
      <c r="C478" s="1">
        <v>18.1</v>
      </c>
    </row>
    <row r="479" spans="1:5" ht="12.75">
      <c r="A479" s="1">
        <v>476</v>
      </c>
      <c r="B479" s="1">
        <v>2</v>
      </c>
      <c r="C479" s="1">
        <v>10.8</v>
      </c>
      <c r="E479" s="1" t="s">
        <v>27</v>
      </c>
    </row>
    <row r="480" spans="1:4" ht="12.75">
      <c r="A480" s="1">
        <v>477</v>
      </c>
      <c r="B480" s="1">
        <v>3</v>
      </c>
      <c r="C480" s="1">
        <v>17.5</v>
      </c>
      <c r="D480" s="1">
        <v>21.6</v>
      </c>
    </row>
    <row r="481" spans="1:3" ht="12.75">
      <c r="A481" s="1">
        <v>478</v>
      </c>
      <c r="B481" s="1">
        <v>2</v>
      </c>
      <c r="C481" s="1">
        <v>21.2</v>
      </c>
    </row>
    <row r="482" spans="1:3" ht="12.75">
      <c r="A482" s="1">
        <v>479</v>
      </c>
      <c r="B482" s="1">
        <v>2</v>
      </c>
      <c r="C482" s="1">
        <v>5.7</v>
      </c>
    </row>
    <row r="483" spans="1:3" ht="12.75">
      <c r="A483" s="1">
        <v>480</v>
      </c>
      <c r="B483" s="1">
        <v>18</v>
      </c>
      <c r="C483" s="1">
        <v>11.8</v>
      </c>
    </row>
    <row r="484" spans="1:3" ht="12.75">
      <c r="A484" s="1">
        <v>481</v>
      </c>
      <c r="B484" s="1">
        <v>2</v>
      </c>
      <c r="C484" s="1">
        <v>16.3</v>
      </c>
    </row>
    <row r="485" spans="1:3" ht="12.75">
      <c r="A485" s="1">
        <v>482</v>
      </c>
      <c r="B485" s="1">
        <v>2</v>
      </c>
      <c r="C485" s="1">
        <v>9.1</v>
      </c>
    </row>
    <row r="486" spans="1:5" ht="12.75">
      <c r="A486" s="1">
        <v>483</v>
      </c>
      <c r="E486" s="1" t="s">
        <v>35</v>
      </c>
    </row>
    <row r="487" spans="1:4" ht="12.75">
      <c r="A487" s="1">
        <v>484</v>
      </c>
      <c r="B487" s="1">
        <v>3</v>
      </c>
      <c r="C487" s="1">
        <v>24.6</v>
      </c>
      <c r="D487" s="1">
        <v>24.4</v>
      </c>
    </row>
    <row r="488" spans="1:3" ht="12.75">
      <c r="A488" s="1">
        <v>485</v>
      </c>
      <c r="B488" s="1">
        <v>2</v>
      </c>
      <c r="C488" s="1">
        <v>3.8</v>
      </c>
    </row>
    <row r="489" spans="1:4" ht="12.75">
      <c r="A489" s="1">
        <v>486</v>
      </c>
      <c r="B489" s="1">
        <v>2</v>
      </c>
      <c r="C489" s="1">
        <v>6.7</v>
      </c>
      <c r="D489" s="1">
        <v>5.2</v>
      </c>
    </row>
    <row r="490" spans="1:4" ht="12.75">
      <c r="A490" s="1">
        <v>487</v>
      </c>
      <c r="B490" s="1">
        <v>3</v>
      </c>
      <c r="C490" s="1">
        <v>30.3</v>
      </c>
      <c r="D490" s="1">
        <v>25.6</v>
      </c>
    </row>
    <row r="491" spans="1:3" ht="12.75">
      <c r="A491" s="1">
        <v>488</v>
      </c>
      <c r="B491" s="1">
        <v>2</v>
      </c>
      <c r="C491" s="1">
        <v>8.5</v>
      </c>
    </row>
    <row r="492" spans="1:4" ht="12.75">
      <c r="A492" s="1">
        <v>489</v>
      </c>
      <c r="B492" s="1">
        <v>2</v>
      </c>
      <c r="C492" s="1">
        <v>8.8</v>
      </c>
      <c r="D492" s="1">
        <v>8</v>
      </c>
    </row>
    <row r="493" spans="1:4" ht="12.75">
      <c r="A493" s="1">
        <v>490</v>
      </c>
      <c r="B493" s="1">
        <v>3</v>
      </c>
      <c r="C493" s="1">
        <v>32.5</v>
      </c>
      <c r="D493" s="1">
        <v>24</v>
      </c>
    </row>
    <row r="494" spans="1:3" ht="12.75">
      <c r="A494" s="1">
        <v>491</v>
      </c>
      <c r="B494" s="1">
        <v>2</v>
      </c>
      <c r="C494" s="1">
        <v>13.2</v>
      </c>
    </row>
    <row r="495" spans="1:3" ht="12.75">
      <c r="A495" s="1">
        <v>492</v>
      </c>
      <c r="B495" s="1">
        <v>2</v>
      </c>
      <c r="C495" s="1">
        <v>12</v>
      </c>
    </row>
    <row r="496" spans="1:3" ht="12.75">
      <c r="A496" s="1">
        <v>493</v>
      </c>
      <c r="B496" s="1">
        <v>2</v>
      </c>
      <c r="C496" s="1">
        <v>4.5</v>
      </c>
    </row>
    <row r="497" spans="1:3" ht="12.75">
      <c r="A497" s="1">
        <v>494</v>
      </c>
      <c r="B497" s="1">
        <v>2</v>
      </c>
      <c r="C497" s="1">
        <v>6.9</v>
      </c>
    </row>
    <row r="498" spans="1:3" ht="12.75">
      <c r="A498" s="1">
        <v>495</v>
      </c>
      <c r="B498" s="1">
        <v>2</v>
      </c>
      <c r="C498" s="1">
        <v>12.3</v>
      </c>
    </row>
    <row r="499" spans="1:3" ht="12.75">
      <c r="A499" s="1">
        <v>496</v>
      </c>
      <c r="B499" s="1">
        <v>2</v>
      </c>
      <c r="C499" s="1">
        <v>6.1</v>
      </c>
    </row>
    <row r="500" spans="1:5" ht="12.75">
      <c r="A500" s="1">
        <v>497</v>
      </c>
      <c r="B500" s="1">
        <v>2</v>
      </c>
      <c r="C500" s="1">
        <v>6.2</v>
      </c>
      <c r="E500" s="1" t="s">
        <v>27</v>
      </c>
    </row>
    <row r="501" spans="1:3" ht="12.75">
      <c r="A501" s="1">
        <v>498</v>
      </c>
      <c r="B501" s="1">
        <v>2</v>
      </c>
      <c r="C501" s="1">
        <v>23.5</v>
      </c>
    </row>
    <row r="502" spans="1:3" ht="12.75">
      <c r="A502" s="1">
        <v>499</v>
      </c>
      <c r="B502" s="1">
        <v>2</v>
      </c>
      <c r="C502" s="1">
        <v>3.3</v>
      </c>
    </row>
    <row r="503" spans="1:3" ht="12.75">
      <c r="A503" s="1">
        <v>500</v>
      </c>
      <c r="B503" s="1">
        <v>2</v>
      </c>
      <c r="C503" s="1">
        <v>11.2</v>
      </c>
    </row>
    <row r="504" spans="1:4" ht="12.75">
      <c r="A504" s="1">
        <v>501</v>
      </c>
      <c r="B504" s="1">
        <v>2</v>
      </c>
      <c r="C504" s="1">
        <v>19.4</v>
      </c>
      <c r="D504" s="1">
        <v>20.1</v>
      </c>
    </row>
    <row r="505" spans="1:3" ht="12.75">
      <c r="A505" s="1">
        <v>502</v>
      </c>
      <c r="B505" s="1">
        <v>2</v>
      </c>
      <c r="C505" s="1">
        <v>23.7</v>
      </c>
    </row>
    <row r="506" spans="1:4" ht="12.75">
      <c r="A506" s="1">
        <v>503</v>
      </c>
      <c r="B506" s="1">
        <v>2</v>
      </c>
      <c r="C506" s="1">
        <v>16</v>
      </c>
      <c r="D506" s="1">
        <v>17</v>
      </c>
    </row>
    <row r="507" spans="1:3" ht="12.75">
      <c r="A507" s="1">
        <v>504</v>
      </c>
      <c r="B507" s="1">
        <v>18</v>
      </c>
      <c r="C507" s="1">
        <v>11.3</v>
      </c>
    </row>
    <row r="508" spans="1:3" ht="12.75">
      <c r="A508" s="1">
        <v>505</v>
      </c>
      <c r="B508" s="1">
        <v>2</v>
      </c>
      <c r="C508" s="1">
        <v>17.6</v>
      </c>
    </row>
    <row r="509" spans="1:4" ht="12.75">
      <c r="A509" s="1">
        <v>506</v>
      </c>
      <c r="B509" s="1">
        <v>2</v>
      </c>
      <c r="C509" s="1">
        <v>14.5</v>
      </c>
      <c r="D509" s="1">
        <v>18.1</v>
      </c>
    </row>
    <row r="510" spans="1:3" ht="12.75">
      <c r="A510" s="1">
        <v>507</v>
      </c>
      <c r="B510" s="1">
        <v>2</v>
      </c>
      <c r="C510" s="1">
        <v>18.3</v>
      </c>
    </row>
    <row r="511" spans="1:5" ht="12.75">
      <c r="A511" s="1">
        <v>508</v>
      </c>
      <c r="E511" s="1" t="s">
        <v>35</v>
      </c>
    </row>
    <row r="512" spans="1:3" ht="12.75">
      <c r="A512" s="1">
        <v>509</v>
      </c>
      <c r="B512" s="1">
        <v>2</v>
      </c>
      <c r="C512" s="1">
        <v>21.5</v>
      </c>
    </row>
    <row r="513" spans="1:3" ht="12.75">
      <c r="A513" s="1">
        <v>510</v>
      </c>
      <c r="B513" s="1">
        <v>2</v>
      </c>
      <c r="C513" s="1">
        <v>5.5</v>
      </c>
    </row>
    <row r="514" spans="1:3" ht="12.75">
      <c r="A514" s="1">
        <v>511</v>
      </c>
      <c r="B514" s="1">
        <v>2</v>
      </c>
      <c r="C514" s="1">
        <v>22.4</v>
      </c>
    </row>
    <row r="515" spans="1:3" ht="12.75">
      <c r="A515" s="1">
        <v>512</v>
      </c>
      <c r="B515" s="1">
        <v>2</v>
      </c>
      <c r="C515" s="1">
        <v>13.5</v>
      </c>
    </row>
    <row r="516" spans="1:3" ht="12.75">
      <c r="A516" s="1">
        <v>513</v>
      </c>
      <c r="B516" s="1">
        <v>2</v>
      </c>
      <c r="C516" s="1">
        <v>12.5</v>
      </c>
    </row>
    <row r="517" spans="1:3" ht="12.75">
      <c r="A517" s="1">
        <v>514</v>
      </c>
      <c r="B517" s="1">
        <v>2</v>
      </c>
      <c r="C517" s="1">
        <v>20.3</v>
      </c>
    </row>
    <row r="518" spans="1:5" ht="12.75">
      <c r="A518" s="1">
        <v>515</v>
      </c>
      <c r="E518" s="1" t="s">
        <v>35</v>
      </c>
    </row>
    <row r="519" spans="1:3" ht="12.75">
      <c r="A519" s="1">
        <v>516</v>
      </c>
      <c r="B519" s="1">
        <v>2</v>
      </c>
      <c r="C519" s="1">
        <v>5.9</v>
      </c>
    </row>
    <row r="520" spans="1:3" ht="12.75">
      <c r="A520" s="1">
        <v>517</v>
      </c>
      <c r="B520" s="1">
        <v>2</v>
      </c>
      <c r="C520" s="1">
        <v>5.6</v>
      </c>
    </row>
    <row r="521" spans="1:3" ht="12.75">
      <c r="A521" s="1">
        <v>518</v>
      </c>
      <c r="B521" s="1">
        <v>2</v>
      </c>
      <c r="C521" s="1">
        <v>6.9</v>
      </c>
    </row>
    <row r="522" spans="1:3" ht="12.75">
      <c r="A522" s="1">
        <v>519</v>
      </c>
      <c r="B522" s="1">
        <v>2</v>
      </c>
      <c r="C522" s="1">
        <v>10.5</v>
      </c>
    </row>
    <row r="523" spans="1:4" ht="12.75">
      <c r="A523" s="1">
        <v>520</v>
      </c>
      <c r="B523" s="1">
        <v>3</v>
      </c>
      <c r="C523" s="1">
        <v>30.8</v>
      </c>
      <c r="D523" s="1">
        <v>24.3</v>
      </c>
    </row>
    <row r="524" spans="1:3" ht="12.75">
      <c r="A524" s="1">
        <v>521</v>
      </c>
      <c r="B524" s="1">
        <v>2</v>
      </c>
      <c r="C524" s="1">
        <v>5.5</v>
      </c>
    </row>
    <row r="525" spans="1:3" ht="12.75">
      <c r="A525" s="1">
        <v>522</v>
      </c>
      <c r="B525" s="1">
        <v>2</v>
      </c>
      <c r="C525" s="1">
        <v>5.5</v>
      </c>
    </row>
    <row r="526" spans="1:3" ht="12.75">
      <c r="A526" s="1">
        <v>523</v>
      </c>
      <c r="B526" s="1">
        <v>2</v>
      </c>
      <c r="C526" s="1">
        <v>23.8</v>
      </c>
    </row>
    <row r="527" spans="1:3" ht="12.75">
      <c r="A527" s="1">
        <v>524</v>
      </c>
      <c r="B527" s="1">
        <v>2</v>
      </c>
      <c r="C527" s="1">
        <v>17.5</v>
      </c>
    </row>
    <row r="528" spans="1:3" ht="12.75">
      <c r="A528" s="1">
        <v>525</v>
      </c>
      <c r="B528" s="1">
        <v>2</v>
      </c>
      <c r="C528" s="1">
        <v>4.8</v>
      </c>
    </row>
    <row r="529" spans="1:4" ht="12.75">
      <c r="A529" s="1">
        <v>526</v>
      </c>
      <c r="B529" s="1">
        <v>3</v>
      </c>
      <c r="C529" s="1">
        <v>15.2</v>
      </c>
      <c r="D529" s="1">
        <v>20.6</v>
      </c>
    </row>
    <row r="530" spans="1:3" ht="12.75">
      <c r="A530" s="1">
        <v>527</v>
      </c>
      <c r="B530" s="1">
        <v>2</v>
      </c>
      <c r="C530" s="1">
        <v>15.5</v>
      </c>
    </row>
    <row r="531" spans="1:3" ht="12.75">
      <c r="A531" s="1">
        <v>528</v>
      </c>
      <c r="B531" s="1">
        <v>2</v>
      </c>
      <c r="C531" s="1">
        <v>4.2</v>
      </c>
    </row>
    <row r="532" spans="1:4" ht="12.75">
      <c r="A532" s="1">
        <v>529</v>
      </c>
      <c r="B532" s="1">
        <v>3</v>
      </c>
      <c r="C532" s="1">
        <v>21.1</v>
      </c>
      <c r="D532" s="1">
        <v>23.1</v>
      </c>
    </row>
    <row r="533" spans="1:3" ht="12.75">
      <c r="A533" s="1">
        <v>530</v>
      </c>
      <c r="B533" s="1">
        <v>2</v>
      </c>
      <c r="C533" s="1">
        <v>5.4</v>
      </c>
    </row>
    <row r="534" spans="1:3" ht="12.75">
      <c r="A534" s="1">
        <v>531</v>
      </c>
      <c r="B534" s="1">
        <v>2</v>
      </c>
      <c r="C534" s="1">
        <v>23.1</v>
      </c>
    </row>
    <row r="535" spans="1:3" ht="12.75">
      <c r="A535" s="1">
        <v>532</v>
      </c>
      <c r="B535" s="1">
        <v>2</v>
      </c>
      <c r="C535" s="1">
        <v>10.2</v>
      </c>
    </row>
    <row r="536" spans="1:5" ht="12.75">
      <c r="A536" s="1">
        <v>533</v>
      </c>
      <c r="E536" s="1" t="s">
        <v>35</v>
      </c>
    </row>
    <row r="537" spans="1:3" ht="12.75">
      <c r="A537" s="1">
        <v>534</v>
      </c>
      <c r="B537" s="1">
        <v>2</v>
      </c>
      <c r="C537" s="1">
        <v>3.5</v>
      </c>
    </row>
    <row r="538" spans="1:5" ht="12.75">
      <c r="A538" s="1">
        <v>535</v>
      </c>
      <c r="B538" s="1">
        <v>2</v>
      </c>
      <c r="C538" s="1">
        <v>3.5</v>
      </c>
      <c r="E538" s="1" t="s">
        <v>27</v>
      </c>
    </row>
    <row r="539" spans="1:5" ht="12.75">
      <c r="A539" s="1">
        <v>536</v>
      </c>
      <c r="E539" s="1" t="s">
        <v>35</v>
      </c>
    </row>
    <row r="540" spans="1:3" ht="12.75">
      <c r="A540" s="1">
        <v>537</v>
      </c>
      <c r="B540" s="1">
        <v>2</v>
      </c>
      <c r="C540" s="1">
        <v>3.4</v>
      </c>
    </row>
    <row r="541" spans="1:3" ht="12.75">
      <c r="A541" s="1">
        <v>538</v>
      </c>
      <c r="B541" s="1">
        <v>2</v>
      </c>
      <c r="C541" s="1">
        <v>3</v>
      </c>
    </row>
    <row r="542" spans="1:3" ht="12.75">
      <c r="A542" s="1">
        <v>539</v>
      </c>
      <c r="B542" s="1">
        <v>2</v>
      </c>
      <c r="C542" s="1">
        <v>4</v>
      </c>
    </row>
    <row r="543" spans="1:5" ht="12.75">
      <c r="A543" s="1">
        <v>540</v>
      </c>
      <c r="E543" s="1" t="s">
        <v>35</v>
      </c>
    </row>
    <row r="544" spans="1:5" ht="12.75">
      <c r="A544" s="1">
        <v>541</v>
      </c>
      <c r="E544" s="1" t="s">
        <v>35</v>
      </c>
    </row>
    <row r="545" spans="1:3" ht="12.75">
      <c r="A545" s="1">
        <v>542</v>
      </c>
      <c r="B545" s="1">
        <v>2</v>
      </c>
      <c r="C545" s="1">
        <v>3.4</v>
      </c>
    </row>
    <row r="546" spans="1:3" ht="12.75">
      <c r="A546" s="1">
        <v>543</v>
      </c>
      <c r="B546" s="1">
        <v>2</v>
      </c>
      <c r="C546" s="1">
        <v>3.7</v>
      </c>
    </row>
    <row r="547" spans="1:3" ht="12.75">
      <c r="A547" s="1">
        <v>544</v>
      </c>
      <c r="B547" s="1">
        <v>2</v>
      </c>
      <c r="C547" s="1">
        <v>4.5</v>
      </c>
    </row>
    <row r="548" spans="1:5" ht="12.75">
      <c r="A548" s="1">
        <v>545</v>
      </c>
      <c r="E548" s="1" t="s">
        <v>35</v>
      </c>
    </row>
    <row r="549" spans="1:5" ht="12.75">
      <c r="A549" s="1">
        <v>546</v>
      </c>
      <c r="E549" s="1" t="s">
        <v>35</v>
      </c>
    </row>
    <row r="550" spans="1:5" ht="12.75">
      <c r="A550" s="1">
        <v>547</v>
      </c>
      <c r="E550" s="1" t="s">
        <v>35</v>
      </c>
    </row>
    <row r="551" spans="1:3" ht="12.75">
      <c r="A551" s="1">
        <v>548</v>
      </c>
      <c r="B551" s="1">
        <v>2</v>
      </c>
      <c r="C551" s="1">
        <v>4.5</v>
      </c>
    </row>
    <row r="552" spans="1:5" ht="12.75">
      <c r="A552" s="1">
        <v>549</v>
      </c>
      <c r="E552" s="1" t="s">
        <v>35</v>
      </c>
    </row>
    <row r="553" spans="1:3" ht="12.75">
      <c r="A553" s="1">
        <v>550</v>
      </c>
      <c r="B553" s="1">
        <v>2</v>
      </c>
      <c r="C553" s="1">
        <v>4.2</v>
      </c>
    </row>
    <row r="554" spans="1:3" ht="12.75">
      <c r="A554" s="1">
        <v>551</v>
      </c>
      <c r="B554" s="1">
        <v>2</v>
      </c>
      <c r="C554" s="1">
        <v>18</v>
      </c>
    </row>
    <row r="555" spans="1:5" ht="12.75">
      <c r="A555" s="1">
        <v>552</v>
      </c>
      <c r="E555" s="1" t="s">
        <v>35</v>
      </c>
    </row>
    <row r="556" spans="1:5" ht="12.75">
      <c r="A556" s="1">
        <v>553</v>
      </c>
      <c r="E556" s="1" t="s">
        <v>35</v>
      </c>
    </row>
    <row r="557" spans="1:5" ht="12.75">
      <c r="A557" s="1">
        <v>554</v>
      </c>
      <c r="E557" s="1" t="s">
        <v>35</v>
      </c>
    </row>
    <row r="558" spans="1:5" ht="12.75">
      <c r="A558" s="1">
        <v>555</v>
      </c>
      <c r="E558" s="1" t="s">
        <v>35</v>
      </c>
    </row>
    <row r="559" spans="1:5" ht="12.75">
      <c r="A559" s="1">
        <v>556</v>
      </c>
      <c r="E559" s="1" t="s">
        <v>35</v>
      </c>
    </row>
    <row r="560" spans="1:5" ht="12.75">
      <c r="A560" s="1">
        <v>557</v>
      </c>
      <c r="E560" s="1" t="s">
        <v>35</v>
      </c>
    </row>
    <row r="561" spans="1:5" ht="12.75">
      <c r="A561" s="1">
        <v>558</v>
      </c>
      <c r="E561" s="1" t="s">
        <v>35</v>
      </c>
    </row>
    <row r="562" spans="1:4" ht="12.75">
      <c r="A562" s="1">
        <v>559</v>
      </c>
      <c r="B562" s="1">
        <v>2</v>
      </c>
      <c r="C562" s="1">
        <v>10</v>
      </c>
      <c r="D562" s="1">
        <v>10.4</v>
      </c>
    </row>
    <row r="563" spans="1:5" ht="12.75">
      <c r="A563" s="20"/>
      <c r="B563" s="20"/>
      <c r="C563" s="20"/>
      <c r="D563" s="20"/>
      <c r="E563" s="20"/>
    </row>
    <row r="564" spans="1:5" ht="12.75">
      <c r="A564" s="20"/>
      <c r="B564" s="20"/>
      <c r="C564" s="20"/>
      <c r="D564" s="20"/>
      <c r="E564" s="20"/>
    </row>
    <row r="565" spans="1:5" ht="12.75">
      <c r="A565" s="20"/>
      <c r="B565" s="20"/>
      <c r="C565" s="20"/>
      <c r="D565" s="20"/>
      <c r="E565" s="20"/>
    </row>
    <row r="566" spans="1:5" ht="12.75">
      <c r="A566" s="20"/>
      <c r="B566" s="20"/>
      <c r="C566" s="20"/>
      <c r="D566" s="20"/>
      <c r="E566" s="20"/>
    </row>
    <row r="567" spans="1:5" ht="12.75">
      <c r="A567" s="20"/>
      <c r="B567" s="20"/>
      <c r="C567" s="20"/>
      <c r="D567" s="20"/>
      <c r="E567" s="20"/>
    </row>
    <row r="568" spans="1:5" ht="12.75">
      <c r="A568" s="20"/>
      <c r="B568" s="20"/>
      <c r="C568" s="20"/>
      <c r="D568" s="20"/>
      <c r="E568" s="20"/>
    </row>
    <row r="569" spans="1:5" ht="12.75">
      <c r="A569" s="20"/>
      <c r="B569" s="20"/>
      <c r="C569" s="20"/>
      <c r="D569" s="20"/>
      <c r="E569" s="20"/>
    </row>
    <row r="570" spans="1:5" ht="12.75">
      <c r="A570" s="20"/>
      <c r="B570" s="20"/>
      <c r="C570" s="20"/>
      <c r="D570" s="20"/>
      <c r="E570" s="20"/>
    </row>
    <row r="571" spans="1:5" ht="12.75">
      <c r="A571" s="20"/>
      <c r="B571" s="20"/>
      <c r="C571" s="20"/>
      <c r="D571" s="20"/>
      <c r="E571" s="20"/>
    </row>
    <row r="572" spans="1:5" ht="12.75">
      <c r="A572" s="20"/>
      <c r="B572" s="20"/>
      <c r="C572" s="20"/>
      <c r="D572" s="20"/>
      <c r="E572" s="20"/>
    </row>
    <row r="573" spans="1:5" ht="12.75">
      <c r="A573" s="20"/>
      <c r="B573" s="20"/>
      <c r="C573" s="20"/>
      <c r="D573" s="20"/>
      <c r="E573" s="20"/>
    </row>
    <row r="574" spans="1:5" ht="12.75">
      <c r="A574" s="20"/>
      <c r="B574" s="20"/>
      <c r="C574" s="20"/>
      <c r="D574" s="20"/>
      <c r="E574" s="20"/>
    </row>
    <row r="575" spans="1:5" ht="12.75">
      <c r="A575" s="20"/>
      <c r="B575" s="20"/>
      <c r="C575" s="20"/>
      <c r="D575" s="20"/>
      <c r="E575" s="20"/>
    </row>
    <row r="576" spans="1:5" ht="12.75">
      <c r="A576" s="20"/>
      <c r="B576" s="20"/>
      <c r="C576" s="20"/>
      <c r="D576" s="20"/>
      <c r="E576" s="20"/>
    </row>
    <row r="577" spans="1:5" ht="12.75">
      <c r="A577" s="20"/>
      <c r="B577" s="20"/>
      <c r="C577" s="20"/>
      <c r="D577" s="20"/>
      <c r="E577" s="20"/>
    </row>
    <row r="578" spans="1:5" ht="12.75">
      <c r="A578" s="20"/>
      <c r="B578" s="20"/>
      <c r="C578" s="20"/>
      <c r="D578" s="20"/>
      <c r="E578" s="20"/>
    </row>
    <row r="579" spans="1:5" ht="12.75">
      <c r="A579" s="20"/>
      <c r="B579" s="20"/>
      <c r="C579" s="20"/>
      <c r="D579" s="20"/>
      <c r="E579" s="20"/>
    </row>
    <row r="580" spans="1:5" ht="12.75">
      <c r="A580" s="20"/>
      <c r="B580" s="20"/>
      <c r="C580" s="20"/>
      <c r="D580" s="20"/>
      <c r="E580" s="20"/>
    </row>
    <row r="581" spans="1:5" ht="12.75">
      <c r="A581" s="20"/>
      <c r="B581" s="20"/>
      <c r="C581" s="20"/>
      <c r="D581" s="20"/>
      <c r="E581" s="20"/>
    </row>
    <row r="582" spans="1:5" ht="12.75">
      <c r="A582" s="20"/>
      <c r="B582" s="20"/>
      <c r="C582" s="20"/>
      <c r="D582" s="20"/>
      <c r="E582" s="20"/>
    </row>
    <row r="583" spans="1:5" ht="12.75">
      <c r="A583" s="20"/>
      <c r="B583" s="20"/>
      <c r="C583" s="20"/>
      <c r="D583" s="20"/>
      <c r="E583" s="20"/>
    </row>
    <row r="584" spans="1:5" ht="12.75">
      <c r="A584" s="20"/>
      <c r="B584" s="20"/>
      <c r="C584" s="20"/>
      <c r="D584" s="20"/>
      <c r="E584" s="20"/>
    </row>
    <row r="585" spans="1:5" ht="12.75">
      <c r="A585" s="20"/>
      <c r="B585" s="20"/>
      <c r="C585" s="20"/>
      <c r="D585" s="20"/>
      <c r="E585" s="20"/>
    </row>
    <row r="586" spans="1:5" ht="12.75">
      <c r="A586" s="20"/>
      <c r="B586" s="20"/>
      <c r="C586" s="20"/>
      <c r="D586" s="20"/>
      <c r="E586" s="20"/>
    </row>
    <row r="587" spans="1:5" ht="12.75">
      <c r="A587" s="20"/>
      <c r="B587" s="20"/>
      <c r="C587" s="20"/>
      <c r="D587" s="20"/>
      <c r="E587" s="20"/>
    </row>
    <row r="588" spans="1:5" ht="12.75">
      <c r="A588" s="20"/>
      <c r="B588" s="20"/>
      <c r="C588" s="20"/>
      <c r="D588" s="20"/>
      <c r="E588" s="20"/>
    </row>
    <row r="589" spans="1:5" ht="12.75">
      <c r="A589" s="20"/>
      <c r="B589" s="20"/>
      <c r="C589" s="20"/>
      <c r="D589" s="20"/>
      <c r="E589" s="20"/>
    </row>
    <row r="590" spans="1:5" ht="12.75">
      <c r="A590" s="20"/>
      <c r="B590" s="20"/>
      <c r="C590" s="20"/>
      <c r="D590" s="20"/>
      <c r="E590" s="20"/>
    </row>
    <row r="591" spans="1:5" ht="12.75">
      <c r="A591" s="20"/>
      <c r="B591" s="20"/>
      <c r="C591" s="20"/>
      <c r="D591" s="20"/>
      <c r="E591" s="20"/>
    </row>
    <row r="592" spans="1:5" ht="12.75">
      <c r="A592" s="20"/>
      <c r="B592" s="20"/>
      <c r="C592" s="20"/>
      <c r="D592" s="20"/>
      <c r="E592" s="20"/>
    </row>
    <row r="593" spans="1:5" ht="12.75">
      <c r="A593" s="20"/>
      <c r="B593" s="20"/>
      <c r="C593" s="20"/>
      <c r="D593" s="20"/>
      <c r="E593" s="20"/>
    </row>
    <row r="594" spans="1:5" ht="12.75">
      <c r="A594" s="20"/>
      <c r="B594" s="20"/>
      <c r="C594" s="20"/>
      <c r="D594" s="20"/>
      <c r="E594" s="20"/>
    </row>
    <row r="595" spans="1:5" ht="12.75">
      <c r="A595" s="20"/>
      <c r="B595" s="20"/>
      <c r="C595" s="20"/>
      <c r="D595" s="20"/>
      <c r="E595" s="20"/>
    </row>
    <row r="596" spans="1:5" ht="12.75">
      <c r="A596" s="20"/>
      <c r="B596" s="20"/>
      <c r="C596" s="20"/>
      <c r="D596" s="20"/>
      <c r="E596" s="20"/>
    </row>
    <row r="597" spans="1:5" ht="12.75">
      <c r="A597" s="20"/>
      <c r="B597" s="20"/>
      <c r="C597" s="20"/>
      <c r="D597" s="20"/>
      <c r="E597" s="20"/>
    </row>
    <row r="598" spans="1:5" ht="12.75">
      <c r="A598" s="20"/>
      <c r="B598" s="20"/>
      <c r="C598" s="20"/>
      <c r="D598" s="20"/>
      <c r="E598" s="20"/>
    </row>
    <row r="599" spans="1:5" ht="12.75">
      <c r="A599" s="20"/>
      <c r="B599" s="20"/>
      <c r="C599" s="20"/>
      <c r="D599" s="20"/>
      <c r="E599" s="20"/>
    </row>
    <row r="600" spans="1:5" ht="12.75">
      <c r="A600" s="20"/>
      <c r="B600" s="20"/>
      <c r="C600" s="20"/>
      <c r="D600" s="20"/>
      <c r="E600" s="20"/>
    </row>
    <row r="601" spans="1:5" ht="12.75">
      <c r="A601" s="20"/>
      <c r="B601" s="20"/>
      <c r="C601" s="20"/>
      <c r="D601" s="20"/>
      <c r="E601" s="20"/>
    </row>
    <row r="602" spans="1:5" ht="12.75">
      <c r="A602" s="20"/>
      <c r="B602" s="20"/>
      <c r="C602" s="20"/>
      <c r="D602" s="20"/>
      <c r="E602" s="20"/>
    </row>
    <row r="603" spans="1:5" ht="12.75">
      <c r="A603" s="20"/>
      <c r="B603" s="20"/>
      <c r="C603" s="20"/>
      <c r="D603" s="20"/>
      <c r="E603" s="20"/>
    </row>
    <row r="604" spans="1:5" ht="12.75">
      <c r="A604" s="20"/>
      <c r="B604" s="20"/>
      <c r="C604" s="20"/>
      <c r="D604" s="20"/>
      <c r="E604" s="20"/>
    </row>
    <row r="605" spans="1:5" ht="12.75">
      <c r="A605" s="20"/>
      <c r="B605" s="20"/>
      <c r="C605" s="20"/>
      <c r="D605" s="20"/>
      <c r="E605" s="20"/>
    </row>
    <row r="606" spans="1:5" ht="12.75">
      <c r="A606" s="20"/>
      <c r="B606" s="20"/>
      <c r="C606" s="20"/>
      <c r="D606" s="20"/>
      <c r="E606" s="20"/>
    </row>
    <row r="607" spans="1:5" ht="12.75">
      <c r="A607" s="21"/>
      <c r="B607" s="21"/>
      <c r="C607" s="21"/>
      <c r="D607" s="21"/>
      <c r="E607" s="21"/>
    </row>
    <row r="608" spans="1:5" ht="12.75">
      <c r="A608" s="20"/>
      <c r="B608" s="20"/>
      <c r="C608" s="20"/>
      <c r="D608" s="20"/>
      <c r="E608" s="20"/>
    </row>
    <row r="609" spans="1:5" ht="12.75">
      <c r="A609" s="20"/>
      <c r="B609" s="20"/>
      <c r="C609" s="20"/>
      <c r="D609" s="20"/>
      <c r="E609" s="20"/>
    </row>
    <row r="610" spans="1:5" ht="12.75">
      <c r="A610" s="20"/>
      <c r="B610" s="20"/>
      <c r="C610" s="20"/>
      <c r="D610" s="20"/>
      <c r="E610" s="20"/>
    </row>
    <row r="611" spans="1:5" ht="12.75">
      <c r="A611" s="20"/>
      <c r="B611" s="20"/>
      <c r="C611" s="20"/>
      <c r="D611" s="20"/>
      <c r="E611" s="20"/>
    </row>
    <row r="612" spans="1:5" ht="12.75">
      <c r="A612" s="20"/>
      <c r="B612" s="20"/>
      <c r="C612" s="20"/>
      <c r="D612" s="20"/>
      <c r="E612" s="20"/>
    </row>
    <row r="613" spans="1:5" ht="12.75">
      <c r="A613" s="20"/>
      <c r="B613" s="20"/>
      <c r="C613" s="20"/>
      <c r="D613" s="20"/>
      <c r="E613" s="20"/>
    </row>
    <row r="614" spans="1:5" ht="12.75">
      <c r="A614" s="20"/>
      <c r="B614" s="20"/>
      <c r="C614" s="20"/>
      <c r="D614" s="20"/>
      <c r="E614" s="20"/>
    </row>
    <row r="615" spans="1:5" ht="12.75">
      <c r="A615" s="20"/>
      <c r="B615" s="20"/>
      <c r="C615" s="20"/>
      <c r="D615" s="20"/>
      <c r="E615" s="20"/>
    </row>
    <row r="616" spans="1:5" ht="12.75">
      <c r="A616" s="20"/>
      <c r="B616" s="20"/>
      <c r="C616" s="20"/>
      <c r="D616" s="20"/>
      <c r="E616" s="20"/>
    </row>
    <row r="617" spans="1:5" ht="12.75">
      <c r="A617" s="20"/>
      <c r="B617" s="20"/>
      <c r="C617" s="20"/>
      <c r="D617" s="20"/>
      <c r="E617" s="20"/>
    </row>
    <row r="618" spans="1:5" ht="12.75">
      <c r="A618" s="20"/>
      <c r="B618" s="20"/>
      <c r="C618" s="20"/>
      <c r="D618" s="20"/>
      <c r="E618" s="20"/>
    </row>
    <row r="619" spans="1:5" ht="12.75">
      <c r="A619" s="20"/>
      <c r="B619" s="20"/>
      <c r="C619" s="20"/>
      <c r="D619" s="20"/>
      <c r="E619" s="20"/>
    </row>
    <row r="620" spans="1:5" ht="12.75">
      <c r="A620" s="20"/>
      <c r="B620" s="20"/>
      <c r="C620" s="20"/>
      <c r="D620" s="20"/>
      <c r="E620" s="20"/>
    </row>
    <row r="621" spans="1:5" ht="12.75">
      <c r="A621" s="20"/>
      <c r="B621" s="20"/>
      <c r="C621" s="20"/>
      <c r="D621" s="20"/>
      <c r="E621" s="20"/>
    </row>
    <row r="622" spans="1:5" ht="12.75">
      <c r="A622" s="20"/>
      <c r="B622" s="20"/>
      <c r="C622" s="20"/>
      <c r="D622" s="20"/>
      <c r="E622" s="20"/>
    </row>
    <row r="623" spans="1:5" ht="12.75">
      <c r="A623" s="20"/>
      <c r="B623" s="20"/>
      <c r="C623" s="20"/>
      <c r="D623" s="20"/>
      <c r="E623" s="20"/>
    </row>
    <row r="624" spans="1:5" ht="12.75">
      <c r="A624" s="20"/>
      <c r="B624" s="20"/>
      <c r="C624" s="20"/>
      <c r="D624" s="20"/>
      <c r="E624" s="20"/>
    </row>
    <row r="625" spans="1:5" ht="12.75">
      <c r="A625" s="20"/>
      <c r="B625" s="20"/>
      <c r="C625" s="20"/>
      <c r="D625" s="20"/>
      <c r="E625" s="20"/>
    </row>
    <row r="626" spans="1:5" ht="12.75">
      <c r="A626" s="20"/>
      <c r="B626" s="20"/>
      <c r="C626" s="20"/>
      <c r="D626" s="20"/>
      <c r="E626" s="20"/>
    </row>
    <row r="627" spans="1:5" ht="12.75">
      <c r="A627" s="20"/>
      <c r="B627" s="20"/>
      <c r="C627" s="20"/>
      <c r="D627" s="20"/>
      <c r="E627" s="20"/>
    </row>
    <row r="628" spans="1:5" ht="12.75">
      <c r="A628" s="20"/>
      <c r="B628" s="20"/>
      <c r="C628" s="20"/>
      <c r="D628" s="20"/>
      <c r="E628" s="20"/>
    </row>
    <row r="629" spans="1:5" ht="12.75">
      <c r="A629" s="20"/>
      <c r="B629" s="20"/>
      <c r="C629" s="20"/>
      <c r="D629" s="20"/>
      <c r="E629" s="20"/>
    </row>
    <row r="630" spans="1:5" ht="12.75">
      <c r="A630" s="20"/>
      <c r="B630" s="20"/>
      <c r="C630" s="20"/>
      <c r="D630" s="20"/>
      <c r="E630" s="20"/>
    </row>
    <row r="631" spans="1:5" ht="12.75">
      <c r="A631" s="20"/>
      <c r="B631" s="20"/>
      <c r="C631" s="20"/>
      <c r="D631" s="20"/>
      <c r="E631" s="20"/>
    </row>
    <row r="632" spans="1:5" ht="12.75">
      <c r="A632" s="20"/>
      <c r="B632" s="20"/>
      <c r="C632" s="20"/>
      <c r="D632" s="20"/>
      <c r="E632" s="20"/>
    </row>
    <row r="633" spans="1:5" ht="12.75">
      <c r="A633" s="20"/>
      <c r="B633" s="20"/>
      <c r="C633" s="20"/>
      <c r="D633" s="20"/>
      <c r="E633" s="20"/>
    </row>
    <row r="634" spans="1:5" ht="12.75">
      <c r="A634" s="20"/>
      <c r="B634" s="20"/>
      <c r="C634" s="20"/>
      <c r="D634" s="20"/>
      <c r="E634" s="20"/>
    </row>
    <row r="635" spans="1:5" ht="12.75">
      <c r="A635" s="20"/>
      <c r="B635" s="20"/>
      <c r="C635" s="20"/>
      <c r="D635" s="20"/>
      <c r="E635" s="20"/>
    </row>
    <row r="636" spans="1:5" ht="12.75">
      <c r="A636" s="20"/>
      <c r="B636" s="20"/>
      <c r="C636" s="20"/>
      <c r="D636" s="20"/>
      <c r="E636" s="20"/>
    </row>
    <row r="637" spans="1:5" ht="12.75">
      <c r="A637" s="20"/>
      <c r="B637" s="20"/>
      <c r="C637" s="20"/>
      <c r="D637" s="20"/>
      <c r="E637" s="20"/>
    </row>
    <row r="638" spans="1:5" ht="12.75">
      <c r="A638" s="20"/>
      <c r="B638" s="20"/>
      <c r="C638" s="20"/>
      <c r="D638" s="20"/>
      <c r="E638" s="20"/>
    </row>
    <row r="639" spans="1:5" ht="12.75">
      <c r="A639" s="20"/>
      <c r="B639" s="20"/>
      <c r="C639" s="20"/>
      <c r="D639" s="20"/>
      <c r="E639" s="20"/>
    </row>
    <row r="640" spans="1:5" ht="12.75">
      <c r="A640" s="20"/>
      <c r="B640" s="20"/>
      <c r="C640" s="20"/>
      <c r="D640" s="20"/>
      <c r="E640" s="20"/>
    </row>
    <row r="641" spans="1:5" ht="12.75">
      <c r="A641" s="20"/>
      <c r="B641" s="20"/>
      <c r="C641" s="20"/>
      <c r="D641" s="20"/>
      <c r="E641" s="20"/>
    </row>
    <row r="642" spans="1:5" ht="12.75">
      <c r="A642" s="20"/>
      <c r="B642" s="20"/>
      <c r="C642" s="20"/>
      <c r="D642" s="20"/>
      <c r="E642" s="20"/>
    </row>
    <row r="643" spans="1:5" ht="12.75">
      <c r="A643" s="20"/>
      <c r="B643" s="20"/>
      <c r="C643" s="20"/>
      <c r="D643" s="20"/>
      <c r="E643" s="20"/>
    </row>
    <row r="644" spans="1:5" ht="12.75">
      <c r="A644" s="20"/>
      <c r="B644" s="20"/>
      <c r="C644" s="20"/>
      <c r="D644" s="20"/>
      <c r="E644" s="20"/>
    </row>
    <row r="645" spans="1:5" ht="12.75">
      <c r="A645" s="20"/>
      <c r="B645" s="20"/>
      <c r="C645" s="20"/>
      <c r="D645" s="20"/>
      <c r="E645" s="20"/>
    </row>
    <row r="646" spans="1:5" ht="12.75">
      <c r="A646" s="20"/>
      <c r="B646" s="20"/>
      <c r="C646" s="20"/>
      <c r="D646" s="20"/>
      <c r="E646" s="20"/>
    </row>
    <row r="647" spans="1:5" ht="12.75">
      <c r="A647" s="20"/>
      <c r="B647" s="20"/>
      <c r="C647" s="20"/>
      <c r="D647" s="20"/>
      <c r="E647" s="20"/>
    </row>
    <row r="648" spans="1:5" ht="12.75">
      <c r="A648" s="20"/>
      <c r="B648" s="20"/>
      <c r="C648" s="20"/>
      <c r="D648" s="20"/>
      <c r="E648" s="20"/>
    </row>
    <row r="649" spans="1:5" ht="12.75">
      <c r="A649" s="20"/>
      <c r="B649" s="20"/>
      <c r="C649" s="20"/>
      <c r="D649" s="20"/>
      <c r="E649" s="20"/>
    </row>
    <row r="650" spans="1:5" ht="12.75">
      <c r="A650" s="20"/>
      <c r="B650" s="20"/>
      <c r="C650" s="20"/>
      <c r="D650" s="20"/>
      <c r="E650" s="20"/>
    </row>
    <row r="651" spans="1:5" ht="12.75">
      <c r="A651" s="20"/>
      <c r="B651" s="20"/>
      <c r="C651" s="20"/>
      <c r="D651" s="20"/>
      <c r="E651" s="20"/>
    </row>
    <row r="652" spans="1:5" ht="12.75">
      <c r="A652" s="20"/>
      <c r="B652" s="20"/>
      <c r="C652" s="20"/>
      <c r="D652" s="20"/>
      <c r="E652" s="20"/>
    </row>
    <row r="653" spans="1:5" ht="12.75">
      <c r="A653" s="20"/>
      <c r="B653" s="20"/>
      <c r="C653" s="20"/>
      <c r="D653" s="20"/>
      <c r="E653" s="20"/>
    </row>
    <row r="654" spans="1:5" ht="12.75">
      <c r="A654" s="20"/>
      <c r="B654" s="20"/>
      <c r="C654" s="20"/>
      <c r="D654" s="20"/>
      <c r="E654" s="20"/>
    </row>
    <row r="655" spans="1:5" ht="12.75">
      <c r="A655" s="20"/>
      <c r="B655" s="20"/>
      <c r="C655" s="20"/>
      <c r="D655" s="20"/>
      <c r="E655" s="20"/>
    </row>
    <row r="656" spans="1:5" ht="12.75">
      <c r="A656" s="20"/>
      <c r="B656" s="20"/>
      <c r="C656" s="20"/>
      <c r="D656" s="20"/>
      <c r="E656" s="20"/>
    </row>
    <row r="657" spans="1:5" ht="12.75">
      <c r="A657" s="20"/>
      <c r="B657" s="20"/>
      <c r="C657" s="20"/>
      <c r="D657" s="20"/>
      <c r="E657" s="20"/>
    </row>
    <row r="658" spans="1:5" ht="12.75">
      <c r="A658" s="20"/>
      <c r="B658" s="20"/>
      <c r="C658" s="20"/>
      <c r="D658" s="20"/>
      <c r="E658" s="20"/>
    </row>
    <row r="659" spans="1:5" ht="12.75">
      <c r="A659" s="20"/>
      <c r="B659" s="20"/>
      <c r="C659" s="20"/>
      <c r="D659" s="20"/>
      <c r="E659" s="20"/>
    </row>
    <row r="660" spans="1:5" ht="12.75">
      <c r="A660" s="20"/>
      <c r="B660" s="20"/>
      <c r="C660" s="20"/>
      <c r="D660" s="20"/>
      <c r="E660" s="20"/>
    </row>
    <row r="661" spans="1:5" ht="12.75">
      <c r="A661" s="20"/>
      <c r="B661" s="20"/>
      <c r="C661" s="20"/>
      <c r="D661" s="20"/>
      <c r="E661" s="20"/>
    </row>
    <row r="662" spans="1:5" ht="12.75">
      <c r="A662" s="20"/>
      <c r="B662" s="20"/>
      <c r="C662" s="20"/>
      <c r="D662" s="20"/>
      <c r="E662" s="20"/>
    </row>
    <row r="663" spans="1:5" ht="12.75">
      <c r="A663" s="20"/>
      <c r="B663" s="20"/>
      <c r="C663" s="20"/>
      <c r="D663" s="20"/>
      <c r="E663" s="20"/>
    </row>
    <row r="664" spans="1:5" ht="12.75">
      <c r="A664" s="20"/>
      <c r="B664" s="20"/>
      <c r="C664" s="20"/>
      <c r="D664" s="20"/>
      <c r="E664" s="20"/>
    </row>
    <row r="665" spans="1:5" ht="12.75">
      <c r="A665" s="20"/>
      <c r="B665" s="20"/>
      <c r="C665" s="20"/>
      <c r="D665" s="20"/>
      <c r="E665" s="20"/>
    </row>
    <row r="666" spans="1:5" ht="12.75">
      <c r="A666" s="20"/>
      <c r="B666" s="20"/>
      <c r="C666" s="20"/>
      <c r="D666" s="20"/>
      <c r="E666" s="20"/>
    </row>
    <row r="667" spans="1:5" ht="12.75">
      <c r="A667" s="20"/>
      <c r="B667" s="20"/>
      <c r="C667" s="20"/>
      <c r="D667" s="20"/>
      <c r="E667" s="20"/>
    </row>
    <row r="668" spans="1:5" ht="12.75">
      <c r="A668" s="20"/>
      <c r="B668" s="20"/>
      <c r="C668" s="20"/>
      <c r="D668" s="20"/>
      <c r="E668" s="20"/>
    </row>
    <row r="669" spans="1:5" ht="12.75">
      <c r="A669" s="20"/>
      <c r="B669" s="20"/>
      <c r="C669" s="20"/>
      <c r="D669" s="20"/>
      <c r="E669" s="20"/>
    </row>
    <row r="670" spans="1:5" ht="12.75">
      <c r="A670" s="20"/>
      <c r="B670" s="20"/>
      <c r="C670" s="20"/>
      <c r="D670" s="20"/>
      <c r="E670" s="20"/>
    </row>
    <row r="671" spans="1:5" ht="12.75">
      <c r="A671" s="20"/>
      <c r="B671" s="20"/>
      <c r="C671" s="20"/>
      <c r="D671" s="20"/>
      <c r="E671" s="20"/>
    </row>
    <row r="672" spans="1:5" ht="12.75">
      <c r="A672" s="20"/>
      <c r="B672" s="20"/>
      <c r="C672" s="20"/>
      <c r="D672" s="20"/>
      <c r="E672" s="20"/>
    </row>
    <row r="673" spans="1:5" ht="12.75">
      <c r="A673" s="20"/>
      <c r="B673" s="20"/>
      <c r="C673" s="20"/>
      <c r="D673" s="20"/>
      <c r="E673" s="20"/>
    </row>
    <row r="674" spans="1:5" ht="12.75">
      <c r="A674" s="20"/>
      <c r="B674" s="20"/>
      <c r="C674" s="20"/>
      <c r="D674" s="20"/>
      <c r="E674" s="20"/>
    </row>
    <row r="675" spans="1:5" ht="12.75">
      <c r="A675" s="20"/>
      <c r="B675" s="20"/>
      <c r="C675" s="20"/>
      <c r="D675" s="20"/>
      <c r="E675" s="20"/>
    </row>
    <row r="676" spans="1:5" ht="12.75">
      <c r="A676" s="20"/>
      <c r="B676" s="20"/>
      <c r="C676" s="20"/>
      <c r="D676" s="20"/>
      <c r="E676" s="20"/>
    </row>
    <row r="677" spans="1:5" ht="12.75">
      <c r="A677" s="20"/>
      <c r="B677" s="20"/>
      <c r="C677" s="20"/>
      <c r="D677" s="20"/>
      <c r="E677" s="20"/>
    </row>
    <row r="678" spans="1:5" ht="12.75">
      <c r="A678" s="20"/>
      <c r="B678" s="20"/>
      <c r="C678" s="20"/>
      <c r="D678" s="20"/>
      <c r="E678" s="20"/>
    </row>
    <row r="679" spans="1:5" ht="12.75">
      <c r="A679" s="20"/>
      <c r="B679" s="20"/>
      <c r="C679" s="20"/>
      <c r="D679" s="20"/>
      <c r="E679" s="20"/>
    </row>
    <row r="680" spans="1:5" ht="12.75">
      <c r="A680" s="20"/>
      <c r="B680" s="20"/>
      <c r="C680" s="20"/>
      <c r="D680" s="20"/>
      <c r="E680" s="20"/>
    </row>
    <row r="681" spans="1:5" ht="12.75">
      <c r="A681" s="20"/>
      <c r="B681" s="20"/>
      <c r="C681" s="20"/>
      <c r="D681" s="20"/>
      <c r="E681" s="20"/>
    </row>
    <row r="682" spans="1:5" ht="12.75">
      <c r="A682" s="20"/>
      <c r="B682" s="20"/>
      <c r="C682" s="20"/>
      <c r="D682" s="20"/>
      <c r="E682" s="20"/>
    </row>
    <row r="683" spans="1:5" ht="12.75">
      <c r="A683" s="20"/>
      <c r="B683" s="20"/>
      <c r="C683" s="20"/>
      <c r="D683" s="20"/>
      <c r="E683" s="20"/>
    </row>
    <row r="684" spans="1:5" ht="12.75">
      <c r="A684" s="20"/>
      <c r="B684" s="20"/>
      <c r="C684" s="20"/>
      <c r="D684" s="20"/>
      <c r="E684" s="20"/>
    </row>
    <row r="685" spans="1:5" ht="12.75">
      <c r="A685" s="20"/>
      <c r="B685" s="20"/>
      <c r="C685" s="20"/>
      <c r="D685" s="20"/>
      <c r="E685" s="20"/>
    </row>
    <row r="686" spans="1:5" ht="12.75">
      <c r="A686" s="20"/>
      <c r="B686" s="20"/>
      <c r="C686" s="20"/>
      <c r="D686" s="20"/>
      <c r="E686" s="20"/>
    </row>
    <row r="687" spans="1:5" ht="12.75">
      <c r="A687" s="20"/>
      <c r="B687" s="20"/>
      <c r="C687" s="20"/>
      <c r="D687" s="20"/>
      <c r="E687" s="20"/>
    </row>
    <row r="688" spans="1:5" ht="12.75">
      <c r="A688" s="20"/>
      <c r="B688" s="20"/>
      <c r="C688" s="20"/>
      <c r="D688" s="20"/>
      <c r="E688" s="20"/>
    </row>
    <row r="689" spans="1:5" ht="12.75">
      <c r="A689" s="20"/>
      <c r="B689" s="20"/>
      <c r="C689" s="20"/>
      <c r="D689" s="20"/>
      <c r="E689" s="20"/>
    </row>
    <row r="690" spans="1:5" ht="12.75">
      <c r="A690" s="20"/>
      <c r="B690" s="20"/>
      <c r="C690" s="20"/>
      <c r="D690" s="20"/>
      <c r="E690" s="20"/>
    </row>
    <row r="691" spans="1:5" ht="12.75">
      <c r="A691" s="20"/>
      <c r="B691" s="20"/>
      <c r="C691" s="20"/>
      <c r="D691" s="20"/>
      <c r="E691" s="20"/>
    </row>
    <row r="692" spans="1:5" ht="12.75">
      <c r="A692" s="20"/>
      <c r="B692" s="20"/>
      <c r="C692" s="20"/>
      <c r="D692" s="20"/>
      <c r="E692" s="20"/>
    </row>
    <row r="693" spans="1:5" ht="12.75">
      <c r="A693" s="20"/>
      <c r="B693" s="20"/>
      <c r="C693" s="20"/>
      <c r="D693" s="20"/>
      <c r="E693" s="20"/>
    </row>
    <row r="694" spans="1:5" ht="12.75">
      <c r="A694" s="20"/>
      <c r="B694" s="20"/>
      <c r="C694" s="20"/>
      <c r="D694" s="20"/>
      <c r="E694" s="20"/>
    </row>
    <row r="695" spans="1:5" ht="12.75">
      <c r="A695" s="20"/>
      <c r="B695" s="20"/>
      <c r="C695" s="20"/>
      <c r="D695" s="20"/>
      <c r="E695" s="20"/>
    </row>
    <row r="696" spans="1:5" ht="12.75">
      <c r="A696" s="20"/>
      <c r="B696" s="20"/>
      <c r="C696" s="20"/>
      <c r="D696" s="20"/>
      <c r="E696" s="20"/>
    </row>
    <row r="697" spans="1:5" ht="12.75">
      <c r="A697" s="20"/>
      <c r="B697" s="20"/>
      <c r="C697" s="20"/>
      <c r="D697" s="20"/>
      <c r="E697" s="20"/>
    </row>
    <row r="698" spans="1:5" ht="12.75">
      <c r="A698" s="20"/>
      <c r="B698" s="20"/>
      <c r="C698" s="20"/>
      <c r="D698" s="20"/>
      <c r="E698" s="20"/>
    </row>
    <row r="699" spans="1:5" ht="12.75">
      <c r="A699" s="20"/>
      <c r="B699" s="20"/>
      <c r="C699" s="20"/>
      <c r="D699" s="20"/>
      <c r="E699" s="20"/>
    </row>
    <row r="700" spans="1:5" ht="12.75">
      <c r="A700" s="20"/>
      <c r="B700" s="20"/>
      <c r="C700" s="20"/>
      <c r="D700" s="20"/>
      <c r="E700" s="20"/>
    </row>
    <row r="701" spans="1:5" ht="12.75">
      <c r="A701" s="20"/>
      <c r="B701" s="20"/>
      <c r="C701" s="20"/>
      <c r="D701" s="20"/>
      <c r="E701" s="20"/>
    </row>
    <row r="702" spans="1:5" ht="12.75">
      <c r="A702" s="20"/>
      <c r="B702" s="20"/>
      <c r="C702" s="20"/>
      <c r="D702" s="20"/>
      <c r="E702" s="20"/>
    </row>
    <row r="703" spans="1:5" ht="12.75">
      <c r="A703" s="20"/>
      <c r="B703" s="20"/>
      <c r="C703" s="20"/>
      <c r="D703" s="20"/>
      <c r="E703" s="20"/>
    </row>
    <row r="704" spans="1:5" ht="12.75">
      <c r="A704" s="20"/>
      <c r="B704" s="20"/>
      <c r="C704" s="20"/>
      <c r="D704" s="20"/>
      <c r="E704" s="20"/>
    </row>
    <row r="705" spans="1:5" ht="12.75">
      <c r="A705" s="20"/>
      <c r="B705" s="20"/>
      <c r="C705" s="20"/>
      <c r="D705" s="20"/>
      <c r="E705" s="20"/>
    </row>
    <row r="706" spans="1:5" ht="12.75">
      <c r="A706" s="20"/>
      <c r="B706" s="20"/>
      <c r="C706" s="20"/>
      <c r="D706" s="20"/>
      <c r="E706" s="20"/>
    </row>
    <row r="707" spans="1:5" ht="12.75">
      <c r="A707" s="20"/>
      <c r="B707" s="20"/>
      <c r="C707" s="20"/>
      <c r="D707" s="20"/>
      <c r="E707" s="20"/>
    </row>
    <row r="708" spans="1:5" ht="12.75">
      <c r="A708" s="20"/>
      <c r="B708" s="20"/>
      <c r="C708" s="20"/>
      <c r="D708" s="20"/>
      <c r="E708" s="20"/>
    </row>
    <row r="709" spans="1:5" ht="12.75">
      <c r="A709" s="20"/>
      <c r="B709" s="20"/>
      <c r="C709" s="20"/>
      <c r="D709" s="20"/>
      <c r="E709" s="20"/>
    </row>
    <row r="710" spans="1:5" ht="12.75">
      <c r="A710" s="20"/>
      <c r="B710" s="20"/>
      <c r="C710" s="20"/>
      <c r="D710" s="20"/>
      <c r="E710" s="20"/>
    </row>
    <row r="711" spans="1:5" ht="12.75">
      <c r="A711" s="20"/>
      <c r="B711" s="20"/>
      <c r="C711" s="20"/>
      <c r="D711" s="20"/>
      <c r="E711" s="20"/>
    </row>
    <row r="712" spans="1:5" ht="12.75">
      <c r="A712" s="20"/>
      <c r="B712" s="20"/>
      <c r="C712" s="20"/>
      <c r="D712" s="20"/>
      <c r="E712" s="20"/>
    </row>
    <row r="713" spans="1:5" ht="12.75">
      <c r="A713" s="20"/>
      <c r="B713" s="20"/>
      <c r="C713" s="20"/>
      <c r="D713" s="20"/>
      <c r="E713" s="20"/>
    </row>
    <row r="714" spans="1:5" ht="12.75">
      <c r="A714" s="20"/>
      <c r="B714" s="20"/>
      <c r="C714" s="20"/>
      <c r="D714" s="20"/>
      <c r="E714" s="20"/>
    </row>
    <row r="715" spans="1:5" ht="12.75">
      <c r="A715" s="20"/>
      <c r="B715" s="20"/>
      <c r="C715" s="20"/>
      <c r="D715" s="20"/>
      <c r="E715" s="20"/>
    </row>
    <row r="716" spans="1:5" ht="12.75">
      <c r="A716" s="20"/>
      <c r="B716" s="20"/>
      <c r="C716" s="20"/>
      <c r="D716" s="20"/>
      <c r="E716" s="20"/>
    </row>
    <row r="717" spans="1:5" ht="12.75">
      <c r="A717" s="20"/>
      <c r="B717" s="20"/>
      <c r="C717" s="20"/>
      <c r="D717" s="20"/>
      <c r="E717" s="20"/>
    </row>
    <row r="718" spans="1:5" ht="12.75">
      <c r="A718" s="20"/>
      <c r="B718" s="20"/>
      <c r="C718" s="20"/>
      <c r="D718" s="20"/>
      <c r="E718" s="20"/>
    </row>
    <row r="719" spans="1:5" ht="12.75">
      <c r="A719" s="20"/>
      <c r="B719" s="20"/>
      <c r="C719" s="20"/>
      <c r="D719" s="20"/>
      <c r="E719" s="20"/>
    </row>
    <row r="720" spans="1:5" ht="12.75">
      <c r="A720" s="20"/>
      <c r="B720" s="20"/>
      <c r="C720" s="20"/>
      <c r="D720" s="20"/>
      <c r="E720" s="20"/>
    </row>
    <row r="721" spans="1:5" ht="12.75">
      <c r="A721" s="20"/>
      <c r="B721" s="20"/>
      <c r="C721" s="20"/>
      <c r="D721" s="20"/>
      <c r="E721" s="20"/>
    </row>
    <row r="722" spans="1:5" ht="12.75">
      <c r="A722" s="20"/>
      <c r="B722" s="20"/>
      <c r="C722" s="20"/>
      <c r="D722" s="20"/>
      <c r="E722" s="20"/>
    </row>
    <row r="723" spans="1:5" ht="12.75">
      <c r="A723" s="20"/>
      <c r="B723" s="20"/>
      <c r="C723" s="20"/>
      <c r="D723" s="20"/>
      <c r="E723" s="20"/>
    </row>
    <row r="724" spans="1:5" ht="12.75">
      <c r="A724" s="20"/>
      <c r="B724" s="20"/>
      <c r="C724" s="20"/>
      <c r="D724" s="20"/>
      <c r="E724" s="20"/>
    </row>
    <row r="725" spans="1:5" ht="12.75">
      <c r="A725" s="20"/>
      <c r="B725" s="20"/>
      <c r="C725" s="20"/>
      <c r="D725" s="20"/>
      <c r="E725" s="20"/>
    </row>
    <row r="726" spans="1:5" ht="12.75">
      <c r="A726" s="20"/>
      <c r="B726" s="20"/>
      <c r="C726" s="20"/>
      <c r="D726" s="20"/>
      <c r="E726" s="20"/>
    </row>
    <row r="727" spans="1:5" ht="12.75">
      <c r="A727" s="20"/>
      <c r="B727" s="20"/>
      <c r="C727" s="20"/>
      <c r="D727" s="20"/>
      <c r="E727" s="20"/>
    </row>
    <row r="728" spans="1:5" ht="12.75">
      <c r="A728" s="20"/>
      <c r="B728" s="20"/>
      <c r="C728" s="20"/>
      <c r="D728" s="20"/>
      <c r="E728" s="20"/>
    </row>
    <row r="729" spans="1:5" ht="12.75">
      <c r="A729" s="20"/>
      <c r="B729" s="20"/>
      <c r="C729" s="20"/>
      <c r="D729" s="20"/>
      <c r="E729" s="20"/>
    </row>
    <row r="730" spans="1:5" ht="12.75">
      <c r="A730" s="20"/>
      <c r="B730" s="20"/>
      <c r="C730" s="20"/>
      <c r="D730" s="20"/>
      <c r="E730" s="20"/>
    </row>
    <row r="731" spans="1:5" ht="12.75">
      <c r="A731" s="20"/>
      <c r="B731" s="20"/>
      <c r="C731" s="20"/>
      <c r="D731" s="20"/>
      <c r="E731" s="20"/>
    </row>
    <row r="732" spans="1:5" ht="12.75">
      <c r="A732" s="20"/>
      <c r="B732" s="20"/>
      <c r="C732" s="20"/>
      <c r="D732" s="20"/>
      <c r="E732" s="20"/>
    </row>
    <row r="733" spans="1:5" ht="12.75">
      <c r="A733" s="20"/>
      <c r="B733" s="20"/>
      <c r="C733" s="20"/>
      <c r="D733" s="20"/>
      <c r="E733" s="20"/>
    </row>
    <row r="734" spans="1:5" ht="12.75">
      <c r="A734" s="20"/>
      <c r="B734" s="20"/>
      <c r="C734" s="20"/>
      <c r="D734" s="20"/>
      <c r="E734" s="20"/>
    </row>
    <row r="735" spans="1:5" ht="12.75">
      <c r="A735" s="20"/>
      <c r="B735" s="20"/>
      <c r="C735" s="20"/>
      <c r="D735" s="20"/>
      <c r="E735" s="20"/>
    </row>
    <row r="736" spans="1:5" ht="12.75">
      <c r="A736" s="20"/>
      <c r="B736" s="20"/>
      <c r="C736" s="20"/>
      <c r="D736" s="20"/>
      <c r="E736" s="20"/>
    </row>
    <row r="737" spans="1:5" ht="12.75">
      <c r="A737" s="20"/>
      <c r="B737" s="20"/>
      <c r="C737" s="20"/>
      <c r="D737" s="20"/>
      <c r="E737" s="20"/>
    </row>
    <row r="738" spans="1:5" ht="12.75">
      <c r="A738" s="20"/>
      <c r="B738" s="20"/>
      <c r="C738" s="20"/>
      <c r="D738" s="20"/>
      <c r="E738" s="20"/>
    </row>
    <row r="739" spans="1:5" ht="12.75">
      <c r="A739" s="20"/>
      <c r="B739" s="20"/>
      <c r="C739" s="20"/>
      <c r="D739" s="20"/>
      <c r="E739" s="20"/>
    </row>
    <row r="740" spans="1:5" ht="12.75">
      <c r="A740" s="20"/>
      <c r="B740" s="20"/>
      <c r="C740" s="20"/>
      <c r="D740" s="20"/>
      <c r="E740" s="20"/>
    </row>
    <row r="741" spans="1:5" ht="12.75">
      <c r="A741" s="20"/>
      <c r="B741" s="20"/>
      <c r="C741" s="20"/>
      <c r="D741" s="20"/>
      <c r="E741" s="20"/>
    </row>
    <row r="742" spans="1:5" ht="12.75">
      <c r="A742" s="20"/>
      <c r="B742" s="20"/>
      <c r="C742" s="20"/>
      <c r="D742" s="20"/>
      <c r="E742" s="20"/>
    </row>
    <row r="743" spans="1:5" ht="12.75">
      <c r="A743" s="20"/>
      <c r="B743" s="20"/>
      <c r="C743" s="20"/>
      <c r="D743" s="20"/>
      <c r="E743" s="20"/>
    </row>
    <row r="744" spans="1:5" ht="12.75">
      <c r="A744" s="20"/>
      <c r="B744" s="20"/>
      <c r="C744" s="20"/>
      <c r="D744" s="20"/>
      <c r="E744" s="20"/>
    </row>
    <row r="745" spans="1:5" ht="12.75">
      <c r="A745" s="20"/>
      <c r="B745" s="20"/>
      <c r="C745" s="20"/>
      <c r="D745" s="20"/>
      <c r="E745" s="20"/>
    </row>
    <row r="746" spans="1:5" ht="12.75">
      <c r="A746" s="20"/>
      <c r="B746" s="20"/>
      <c r="C746" s="20"/>
      <c r="D746" s="20"/>
      <c r="E746" s="20"/>
    </row>
    <row r="747" spans="1:5" ht="12.75">
      <c r="A747" s="20"/>
      <c r="B747" s="20"/>
      <c r="C747" s="20"/>
      <c r="D747" s="20"/>
      <c r="E747" s="20"/>
    </row>
    <row r="748" spans="1:5" ht="12.75">
      <c r="A748" s="20"/>
      <c r="B748" s="20"/>
      <c r="C748" s="20"/>
      <c r="D748" s="20"/>
      <c r="E748" s="20"/>
    </row>
    <row r="749" spans="1:5" ht="12.75">
      <c r="A749" s="20"/>
      <c r="B749" s="20"/>
      <c r="C749" s="20"/>
      <c r="D749" s="20"/>
      <c r="E749" s="20"/>
    </row>
    <row r="750" spans="1:5" ht="12.75">
      <c r="A750" s="20"/>
      <c r="B750" s="20"/>
      <c r="C750" s="20"/>
      <c r="D750" s="20"/>
      <c r="E750" s="20"/>
    </row>
    <row r="751" spans="1:5" ht="12.75">
      <c r="A751" s="20"/>
      <c r="B751" s="20"/>
      <c r="C751" s="20"/>
      <c r="D751" s="20"/>
      <c r="E751" s="20"/>
    </row>
    <row r="752" spans="1:5" ht="12.75">
      <c r="A752" s="20"/>
      <c r="B752" s="20"/>
      <c r="C752" s="20"/>
      <c r="D752" s="20"/>
      <c r="E752" s="20"/>
    </row>
    <row r="753" spans="1:5" ht="12.75">
      <c r="A753" s="20"/>
      <c r="B753" s="20"/>
      <c r="C753" s="20"/>
      <c r="D753" s="20"/>
      <c r="E753" s="20"/>
    </row>
    <row r="754" spans="1:5" ht="12.75">
      <c r="A754" s="20"/>
      <c r="B754" s="20"/>
      <c r="C754" s="20"/>
      <c r="D754" s="20"/>
      <c r="E754" s="20"/>
    </row>
    <row r="755" spans="1:5" ht="12.75">
      <c r="A755" s="20"/>
      <c r="B755" s="20"/>
      <c r="C755" s="20"/>
      <c r="D755" s="20"/>
      <c r="E755" s="20"/>
    </row>
    <row r="756" spans="1:5" ht="12.75">
      <c r="A756" s="20"/>
      <c r="B756" s="20"/>
      <c r="C756" s="20"/>
      <c r="D756" s="20"/>
      <c r="E756" s="20"/>
    </row>
    <row r="757" spans="1:5" ht="12.75">
      <c r="A757" s="20"/>
      <c r="B757" s="20"/>
      <c r="C757" s="20"/>
      <c r="D757" s="20"/>
      <c r="E757" s="20"/>
    </row>
    <row r="758" spans="1:5" ht="12.75">
      <c r="A758" s="20"/>
      <c r="B758" s="20"/>
      <c r="C758" s="20"/>
      <c r="D758" s="20"/>
      <c r="E758" s="20"/>
    </row>
    <row r="759" spans="1:5" ht="12.75">
      <c r="A759" s="20"/>
      <c r="B759" s="20"/>
      <c r="C759" s="20"/>
      <c r="D759" s="20"/>
      <c r="E759" s="20"/>
    </row>
    <row r="760" spans="1:5" ht="12.75">
      <c r="A760" s="20"/>
      <c r="B760" s="20"/>
      <c r="C760" s="20"/>
      <c r="D760" s="20"/>
      <c r="E760" s="20"/>
    </row>
    <row r="761" spans="1:5" ht="12.75">
      <c r="A761" s="20"/>
      <c r="B761" s="20"/>
      <c r="C761" s="20"/>
      <c r="D761" s="20"/>
      <c r="E761" s="20"/>
    </row>
    <row r="762" spans="1:5" ht="12.75">
      <c r="A762" s="20"/>
      <c r="B762" s="20"/>
      <c r="C762" s="20"/>
      <c r="D762" s="20"/>
      <c r="E762" s="20"/>
    </row>
    <row r="763" spans="1:5" ht="12.75">
      <c r="A763" s="20"/>
      <c r="B763" s="20"/>
      <c r="C763" s="20"/>
      <c r="D763" s="20"/>
      <c r="E763" s="20"/>
    </row>
    <row r="764" spans="1:5" ht="12.75">
      <c r="A764" s="20"/>
      <c r="B764" s="20"/>
      <c r="C764" s="20"/>
      <c r="D764" s="20"/>
      <c r="E764" s="20"/>
    </row>
    <row r="765" spans="1:5" ht="12.75">
      <c r="A765" s="20"/>
      <c r="B765" s="20"/>
      <c r="C765" s="20"/>
      <c r="D765" s="20"/>
      <c r="E765" s="20"/>
    </row>
    <row r="766" spans="1:5" ht="12.75">
      <c r="A766" s="20"/>
      <c r="B766" s="20"/>
      <c r="C766" s="20"/>
      <c r="D766" s="20"/>
      <c r="E766" s="20"/>
    </row>
    <row r="767" spans="1:5" ht="12.75">
      <c r="A767" s="20"/>
      <c r="B767" s="20"/>
      <c r="C767" s="20"/>
      <c r="D767" s="20"/>
      <c r="E767" s="20"/>
    </row>
    <row r="768" spans="1:5" ht="12.75">
      <c r="A768" s="20"/>
      <c r="B768" s="20"/>
      <c r="C768" s="20"/>
      <c r="D768" s="20"/>
      <c r="E768" s="20"/>
    </row>
    <row r="769" spans="1:5" ht="12.75">
      <c r="A769" s="20"/>
      <c r="B769" s="20"/>
      <c r="C769" s="20"/>
      <c r="D769" s="20"/>
      <c r="E769" s="20"/>
    </row>
    <row r="770" spans="1:5" ht="12.75">
      <c r="A770" s="20"/>
      <c r="B770" s="20"/>
      <c r="C770" s="20"/>
      <c r="D770" s="20"/>
      <c r="E770" s="20"/>
    </row>
    <row r="771" spans="1:5" ht="12.75">
      <c r="A771" s="20"/>
      <c r="B771" s="20"/>
      <c r="C771" s="20"/>
      <c r="D771" s="20"/>
      <c r="E771" s="20"/>
    </row>
    <row r="772" spans="1:5" ht="12.75">
      <c r="A772" s="20"/>
      <c r="B772" s="20"/>
      <c r="C772" s="20"/>
      <c r="D772" s="20"/>
      <c r="E772" s="20"/>
    </row>
    <row r="773" spans="1:5" ht="12.75">
      <c r="A773" s="20"/>
      <c r="B773" s="20"/>
      <c r="C773" s="20"/>
      <c r="D773" s="20"/>
      <c r="E773" s="20"/>
    </row>
    <row r="774" spans="1:5" ht="12.75">
      <c r="A774" s="20"/>
      <c r="B774" s="20"/>
      <c r="C774" s="20"/>
      <c r="D774" s="20"/>
      <c r="E774" s="20"/>
    </row>
    <row r="775" spans="1:5" ht="12.75">
      <c r="A775" s="20"/>
      <c r="B775" s="20"/>
      <c r="C775" s="20"/>
      <c r="D775" s="20"/>
      <c r="E775" s="20"/>
    </row>
    <row r="776" spans="1:5" ht="12.75">
      <c r="A776" s="20"/>
      <c r="B776" s="20"/>
      <c r="C776" s="20"/>
      <c r="D776" s="20"/>
      <c r="E776" s="20"/>
    </row>
    <row r="777" spans="1:5" ht="12.75">
      <c r="A777" s="20"/>
      <c r="B777" s="20"/>
      <c r="C777" s="20"/>
      <c r="D777" s="20"/>
      <c r="E777" s="20"/>
    </row>
    <row r="778" spans="1:5" ht="12.75">
      <c r="A778" s="20"/>
      <c r="B778" s="20"/>
      <c r="C778" s="20"/>
      <c r="D778" s="20"/>
      <c r="E778" s="20"/>
    </row>
    <row r="779" spans="1:5" ht="12.75">
      <c r="A779" s="20"/>
      <c r="B779" s="20"/>
      <c r="C779" s="20"/>
      <c r="D779" s="20"/>
      <c r="E779" s="20"/>
    </row>
    <row r="780" spans="1:5" ht="12.75">
      <c r="A780" s="20"/>
      <c r="B780" s="20"/>
      <c r="C780" s="20"/>
      <c r="D780" s="20"/>
      <c r="E780" s="20"/>
    </row>
    <row r="781" spans="1:5" ht="12.75">
      <c r="A781" s="20"/>
      <c r="B781" s="20"/>
      <c r="C781" s="20"/>
      <c r="D781" s="20"/>
      <c r="E781" s="20"/>
    </row>
    <row r="782" spans="1:5" ht="12.75">
      <c r="A782" s="20"/>
      <c r="B782" s="20"/>
      <c r="C782" s="20"/>
      <c r="D782" s="20"/>
      <c r="E782" s="20"/>
    </row>
    <row r="783" spans="1:5" ht="12.75">
      <c r="A783" s="20"/>
      <c r="B783" s="20"/>
      <c r="C783" s="20"/>
      <c r="D783" s="20"/>
      <c r="E783" s="20"/>
    </row>
    <row r="784" spans="1:5" ht="12.75">
      <c r="A784" s="20"/>
      <c r="B784" s="20"/>
      <c r="C784" s="20"/>
      <c r="D784" s="20"/>
      <c r="E784" s="20"/>
    </row>
    <row r="785" spans="1:5" ht="12.75">
      <c r="A785" s="20"/>
      <c r="B785" s="20"/>
      <c r="C785" s="20"/>
      <c r="D785" s="20"/>
      <c r="E785" s="20"/>
    </row>
    <row r="786" spans="1:5" ht="12.75">
      <c r="A786" s="20"/>
      <c r="B786" s="20"/>
      <c r="C786" s="20"/>
      <c r="D786" s="20"/>
      <c r="E786" s="20"/>
    </row>
    <row r="787" spans="1:5" ht="12.75">
      <c r="A787" s="20"/>
      <c r="B787" s="20"/>
      <c r="C787" s="20"/>
      <c r="D787" s="20"/>
      <c r="E787" s="20"/>
    </row>
    <row r="788" spans="1:5" ht="12.75">
      <c r="A788" s="20"/>
      <c r="B788" s="20"/>
      <c r="C788" s="20"/>
      <c r="D788" s="20"/>
      <c r="E788" s="20"/>
    </row>
    <row r="789" spans="1:5" ht="12.75">
      <c r="A789" s="20"/>
      <c r="B789" s="20"/>
      <c r="C789" s="20"/>
      <c r="D789" s="20"/>
      <c r="E789" s="20"/>
    </row>
    <row r="790" spans="1:5" ht="12.75">
      <c r="A790" s="20"/>
      <c r="B790" s="20"/>
      <c r="C790" s="20"/>
      <c r="D790" s="20"/>
      <c r="E790" s="20"/>
    </row>
    <row r="791" spans="1:5" ht="12.75">
      <c r="A791" s="20"/>
      <c r="B791" s="20"/>
      <c r="C791" s="20"/>
      <c r="D791" s="20"/>
      <c r="E791" s="20"/>
    </row>
    <row r="792" spans="1:5" ht="12.75">
      <c r="A792" s="20"/>
      <c r="B792" s="20"/>
      <c r="C792" s="20"/>
      <c r="D792" s="20"/>
      <c r="E792" s="20"/>
    </row>
    <row r="793" spans="1:5" ht="12.75">
      <c r="A793" s="20"/>
      <c r="B793" s="20"/>
      <c r="C793" s="20"/>
      <c r="D793" s="20"/>
      <c r="E793" s="20"/>
    </row>
    <row r="794" spans="1:5" ht="12.75">
      <c r="A794" s="20"/>
      <c r="B794" s="20"/>
      <c r="C794" s="20"/>
      <c r="D794" s="20"/>
      <c r="E794" s="20"/>
    </row>
    <row r="795" spans="1:5" ht="12.75">
      <c r="A795" s="20"/>
      <c r="B795" s="20"/>
      <c r="C795" s="20"/>
      <c r="D795" s="20"/>
      <c r="E795" s="20"/>
    </row>
    <row r="796" spans="1:5" ht="12.75">
      <c r="A796" s="20"/>
      <c r="B796" s="20"/>
      <c r="C796" s="20"/>
      <c r="D796" s="20"/>
      <c r="E796" s="20"/>
    </row>
    <row r="797" spans="1:5" ht="12.75">
      <c r="A797" s="20"/>
      <c r="B797" s="20"/>
      <c r="C797" s="20"/>
      <c r="D797" s="20"/>
      <c r="E797" s="20"/>
    </row>
    <row r="798" spans="1:5" ht="12.75">
      <c r="A798" s="20"/>
      <c r="B798" s="20"/>
      <c r="C798" s="20"/>
      <c r="D798" s="20"/>
      <c r="E798" s="20"/>
    </row>
    <row r="799" spans="1:5" ht="12.75">
      <c r="A799" s="20"/>
      <c r="B799" s="20"/>
      <c r="C799" s="20"/>
      <c r="D799" s="20"/>
      <c r="E799" s="20"/>
    </row>
    <row r="800" spans="1:5" ht="12.75">
      <c r="A800" s="20"/>
      <c r="B800" s="20"/>
      <c r="C800" s="20"/>
      <c r="D800" s="20"/>
      <c r="E800" s="20"/>
    </row>
    <row r="801" spans="1:5" ht="12.75">
      <c r="A801" s="20"/>
      <c r="B801" s="20"/>
      <c r="C801" s="20"/>
      <c r="D801" s="20"/>
      <c r="E801" s="20"/>
    </row>
    <row r="802" spans="1:5" ht="12.75">
      <c r="A802" s="20"/>
      <c r="B802" s="20"/>
      <c r="C802" s="20"/>
      <c r="D802" s="20"/>
      <c r="E802" s="20"/>
    </row>
    <row r="803" spans="1:5" ht="12.75">
      <c r="A803" s="20"/>
      <c r="B803" s="20"/>
      <c r="C803" s="20"/>
      <c r="D803" s="20"/>
      <c r="E803" s="20"/>
    </row>
    <row r="804" spans="1:5" ht="12.75">
      <c r="A804" s="20"/>
      <c r="B804" s="20"/>
      <c r="C804" s="20"/>
      <c r="D804" s="20"/>
      <c r="E804" s="20"/>
    </row>
    <row r="805" spans="1:5" ht="12.75">
      <c r="A805" s="20"/>
      <c r="B805" s="20"/>
      <c r="C805" s="20"/>
      <c r="D805" s="20"/>
      <c r="E805" s="20"/>
    </row>
    <row r="806" spans="1:5" ht="12.75">
      <c r="A806" s="20"/>
      <c r="B806" s="20"/>
      <c r="C806" s="20"/>
      <c r="D806" s="20"/>
      <c r="E806" s="20"/>
    </row>
    <row r="807" spans="1:5" ht="12.75">
      <c r="A807" s="20"/>
      <c r="B807" s="20"/>
      <c r="C807" s="20"/>
      <c r="D807" s="20"/>
      <c r="E807" s="20"/>
    </row>
    <row r="808" spans="1:5" ht="12.75">
      <c r="A808" s="20"/>
      <c r="B808" s="20"/>
      <c r="C808" s="20"/>
      <c r="D808" s="20"/>
      <c r="E808" s="20"/>
    </row>
    <row r="809" spans="1:5" ht="12.75">
      <c r="A809" s="20"/>
      <c r="B809" s="20"/>
      <c r="C809" s="20"/>
      <c r="D809" s="20"/>
      <c r="E809" s="20"/>
    </row>
    <row r="810" spans="1:5" ht="12.75">
      <c r="A810" s="20"/>
      <c r="B810" s="20"/>
      <c r="C810" s="20"/>
      <c r="D810" s="20"/>
      <c r="E810" s="20"/>
    </row>
    <row r="811" spans="1:5" ht="12.75">
      <c r="A811" s="20"/>
      <c r="B811" s="20"/>
      <c r="C811" s="20"/>
      <c r="D811" s="20"/>
      <c r="E811" s="20"/>
    </row>
    <row r="812" spans="1:5" ht="12.75">
      <c r="A812" s="20"/>
      <c r="B812" s="20"/>
      <c r="C812" s="20"/>
      <c r="D812" s="20"/>
      <c r="E812" s="20"/>
    </row>
    <row r="813" spans="1:5" ht="12.75">
      <c r="A813" s="20"/>
      <c r="B813" s="20"/>
      <c r="C813" s="20"/>
      <c r="D813" s="20"/>
      <c r="E813" s="20"/>
    </row>
    <row r="814" spans="1:5" ht="12.75">
      <c r="A814" s="20"/>
      <c r="B814" s="20"/>
      <c r="C814" s="20"/>
      <c r="D814" s="20"/>
      <c r="E814" s="20"/>
    </row>
    <row r="815" spans="1:5" ht="12.75">
      <c r="A815" s="20"/>
      <c r="B815" s="20"/>
      <c r="C815" s="20"/>
      <c r="D815" s="20"/>
      <c r="E815" s="20"/>
    </row>
    <row r="816" spans="1:5" ht="12.75">
      <c r="A816" s="20"/>
      <c r="B816" s="20"/>
      <c r="C816" s="20"/>
      <c r="D816" s="20"/>
      <c r="E816" s="20"/>
    </row>
    <row r="817" spans="1:5" ht="12.75">
      <c r="A817" s="20"/>
      <c r="B817" s="20"/>
      <c r="C817" s="20"/>
      <c r="D817" s="20"/>
      <c r="E817" s="20"/>
    </row>
    <row r="818" spans="1:5" ht="12.75">
      <c r="A818" s="20"/>
      <c r="B818" s="20"/>
      <c r="C818" s="20"/>
      <c r="D818" s="20"/>
      <c r="E818" s="20"/>
    </row>
    <row r="819" spans="1:5" ht="12.75">
      <c r="A819" s="20"/>
      <c r="B819" s="20"/>
      <c r="C819" s="20"/>
      <c r="D819" s="20"/>
      <c r="E819" s="20"/>
    </row>
    <row r="820" spans="1:5" ht="12.75">
      <c r="A820" s="20"/>
      <c r="B820" s="20"/>
      <c r="C820" s="20"/>
      <c r="D820" s="20"/>
      <c r="E820" s="20"/>
    </row>
    <row r="821" spans="1:5" ht="12.75">
      <c r="A821" s="20"/>
      <c r="B821" s="20"/>
      <c r="C821" s="20"/>
      <c r="D821" s="20"/>
      <c r="E821" s="20"/>
    </row>
    <row r="822" spans="1:5" ht="12.75">
      <c r="A822" s="20"/>
      <c r="B822" s="20"/>
      <c r="C822" s="20"/>
      <c r="D822" s="20"/>
      <c r="E822" s="20"/>
    </row>
    <row r="823" spans="1:5" ht="12.75">
      <c r="A823" s="20"/>
      <c r="B823" s="20"/>
      <c r="C823" s="20"/>
      <c r="D823" s="20"/>
      <c r="E823" s="20"/>
    </row>
    <row r="824" spans="1:5" ht="12.75">
      <c r="A824" s="20"/>
      <c r="B824" s="20"/>
      <c r="C824" s="20"/>
      <c r="D824" s="20"/>
      <c r="E824" s="20"/>
    </row>
    <row r="825" spans="1:5" ht="12.75">
      <c r="A825" s="20"/>
      <c r="B825" s="20"/>
      <c r="C825" s="20"/>
      <c r="D825" s="20"/>
      <c r="E825" s="20"/>
    </row>
    <row r="826" spans="1:5" ht="12.75">
      <c r="A826" s="20"/>
      <c r="B826" s="20"/>
      <c r="C826" s="20"/>
      <c r="D826" s="20"/>
      <c r="E826" s="20"/>
    </row>
    <row r="827" spans="1:5" ht="12.75">
      <c r="A827" s="20"/>
      <c r="B827" s="20"/>
      <c r="C827" s="20"/>
      <c r="D827" s="20"/>
      <c r="E827" s="20"/>
    </row>
    <row r="828" spans="1:5" ht="12.75">
      <c r="A828" s="20"/>
      <c r="B828" s="20"/>
      <c r="C828" s="20"/>
      <c r="D828" s="20"/>
      <c r="E828" s="20"/>
    </row>
    <row r="829" spans="1:5" ht="12.75">
      <c r="A829" s="20"/>
      <c r="B829" s="20"/>
      <c r="C829" s="20"/>
      <c r="D829" s="20"/>
      <c r="E829" s="20"/>
    </row>
    <row r="830" spans="1:5" ht="12.75">
      <c r="A830" s="20"/>
      <c r="B830" s="20"/>
      <c r="C830" s="20"/>
      <c r="D830" s="20"/>
      <c r="E830" s="20"/>
    </row>
    <row r="831" spans="1:5" ht="12.75">
      <c r="A831" s="20"/>
      <c r="B831" s="20"/>
      <c r="C831" s="20"/>
      <c r="D831" s="20"/>
      <c r="E831" s="20"/>
    </row>
    <row r="832" spans="1:5" ht="12.75">
      <c r="A832" s="20"/>
      <c r="B832" s="20"/>
      <c r="C832" s="20"/>
      <c r="D832" s="20"/>
      <c r="E832" s="20"/>
    </row>
    <row r="833" spans="1:5" ht="12.75">
      <c r="A833" s="20"/>
      <c r="B833" s="20"/>
      <c r="C833" s="20"/>
      <c r="D833" s="20"/>
      <c r="E833" s="20"/>
    </row>
    <row r="834" spans="1:5" ht="12.75">
      <c r="A834" s="20"/>
      <c r="B834" s="20"/>
      <c r="C834" s="20"/>
      <c r="D834" s="20"/>
      <c r="E834" s="20"/>
    </row>
    <row r="835" spans="1:5" ht="12.75">
      <c r="A835" s="20"/>
      <c r="B835" s="20"/>
      <c r="C835" s="20"/>
      <c r="D835" s="20"/>
      <c r="E835" s="20"/>
    </row>
    <row r="836" spans="1:5" ht="12.75">
      <c r="A836" s="20"/>
      <c r="B836" s="20"/>
      <c r="C836" s="20"/>
      <c r="D836" s="20"/>
      <c r="E836" s="20"/>
    </row>
    <row r="837" spans="1:5" ht="12.75">
      <c r="A837" s="20"/>
      <c r="B837" s="20"/>
      <c r="C837" s="20"/>
      <c r="D837" s="20"/>
      <c r="E837" s="20"/>
    </row>
    <row r="838" spans="1:5" ht="12.75">
      <c r="A838" s="20"/>
      <c r="B838" s="20"/>
      <c r="C838" s="20"/>
      <c r="D838" s="20"/>
      <c r="E838" s="20"/>
    </row>
    <row r="839" spans="1:5" ht="12.75">
      <c r="A839" s="20"/>
      <c r="B839" s="20"/>
      <c r="C839" s="20"/>
      <c r="D839" s="20"/>
      <c r="E839" s="20"/>
    </row>
    <row r="840" spans="1:5" ht="12.75">
      <c r="A840" s="20"/>
      <c r="B840" s="20"/>
      <c r="C840" s="20"/>
      <c r="D840" s="20"/>
      <c r="E840" s="20"/>
    </row>
    <row r="841" spans="1:5" ht="12.75">
      <c r="A841" s="20"/>
      <c r="B841" s="20"/>
      <c r="C841" s="20"/>
      <c r="D841" s="20"/>
      <c r="E841" s="20"/>
    </row>
    <row r="842" spans="1:5" ht="12.75">
      <c r="A842" s="20"/>
      <c r="B842" s="20"/>
      <c r="C842" s="20"/>
      <c r="D842" s="20"/>
      <c r="E842" s="20"/>
    </row>
    <row r="843" spans="1:5" ht="12.75">
      <c r="A843" s="20"/>
      <c r="B843" s="20"/>
      <c r="C843" s="20"/>
      <c r="D843" s="20"/>
      <c r="E843" s="20"/>
    </row>
    <row r="844" spans="1:5" ht="12.75">
      <c r="A844" s="20"/>
      <c r="B844" s="20"/>
      <c r="C844" s="20"/>
      <c r="D844" s="20"/>
      <c r="E844" s="20"/>
    </row>
    <row r="845" spans="1:5" ht="12.75">
      <c r="A845" s="20"/>
      <c r="B845" s="20"/>
      <c r="C845" s="20"/>
      <c r="D845" s="20"/>
      <c r="E845" s="20"/>
    </row>
    <row r="846" spans="1:5" ht="12.75">
      <c r="A846" s="20"/>
      <c r="B846" s="20"/>
      <c r="C846" s="20"/>
      <c r="D846" s="20"/>
      <c r="E846" s="20"/>
    </row>
    <row r="847" spans="1:5" ht="12.75">
      <c r="A847" s="20"/>
      <c r="B847" s="20"/>
      <c r="C847" s="20"/>
      <c r="D847" s="20"/>
      <c r="E847" s="20"/>
    </row>
    <row r="848" spans="1:5" ht="12.75">
      <c r="A848" s="20"/>
      <c r="B848" s="20"/>
      <c r="C848" s="20"/>
      <c r="D848" s="20"/>
      <c r="E848" s="20"/>
    </row>
    <row r="849" spans="1:5" ht="12.75">
      <c r="A849" s="20"/>
      <c r="B849" s="20"/>
      <c r="C849" s="20"/>
      <c r="D849" s="20"/>
      <c r="E849" s="20"/>
    </row>
    <row r="850" spans="1:5" ht="12.75">
      <c r="A850" s="20"/>
      <c r="B850" s="20"/>
      <c r="C850" s="20"/>
      <c r="D850" s="20"/>
      <c r="E850" s="20"/>
    </row>
    <row r="851" spans="1:5" ht="12.75">
      <c r="A851" s="20"/>
      <c r="B851" s="20"/>
      <c r="C851" s="20"/>
      <c r="D851" s="20"/>
      <c r="E851" s="20"/>
    </row>
    <row r="852" spans="1:5" ht="12.75">
      <c r="A852" s="20"/>
      <c r="B852" s="20"/>
      <c r="C852" s="20"/>
      <c r="D852" s="20"/>
      <c r="E852" s="20"/>
    </row>
    <row r="853" spans="1:5" ht="12.75">
      <c r="A853" s="20"/>
      <c r="B853" s="20"/>
      <c r="C853" s="20"/>
      <c r="D853" s="20"/>
      <c r="E853" s="20"/>
    </row>
    <row r="854" spans="1:5" ht="12.75">
      <c r="A854" s="20"/>
      <c r="B854" s="20"/>
      <c r="C854" s="20"/>
      <c r="D854" s="20"/>
      <c r="E854" s="20"/>
    </row>
    <row r="855" spans="1:5" ht="12.75">
      <c r="A855" s="20"/>
      <c r="B855" s="20"/>
      <c r="C855" s="20"/>
      <c r="D855" s="20"/>
      <c r="E855" s="20"/>
    </row>
    <row r="856" spans="1:5" ht="12.75">
      <c r="A856" s="20"/>
      <c r="B856" s="20"/>
      <c r="C856" s="20"/>
      <c r="D856" s="20"/>
      <c r="E856" s="20"/>
    </row>
    <row r="857" spans="1:5" ht="12.75">
      <c r="A857" s="20"/>
      <c r="B857" s="20"/>
      <c r="C857" s="20"/>
      <c r="D857" s="20"/>
      <c r="E857" s="20"/>
    </row>
    <row r="858" spans="1:5" ht="12.75">
      <c r="A858" s="20"/>
      <c r="B858" s="20"/>
      <c r="C858" s="20"/>
      <c r="D858" s="20"/>
      <c r="E858" s="20"/>
    </row>
    <row r="859" spans="1:5" ht="12.75">
      <c r="A859" s="20"/>
      <c r="B859" s="20"/>
      <c r="C859" s="20"/>
      <c r="D859" s="20"/>
      <c r="E859" s="20"/>
    </row>
    <row r="860" spans="1:5" ht="12.75">
      <c r="A860" s="20"/>
      <c r="B860" s="20"/>
      <c r="C860" s="20"/>
      <c r="D860" s="20"/>
      <c r="E860" s="20"/>
    </row>
    <row r="861" spans="1:5" ht="12.75">
      <c r="A861" s="20"/>
      <c r="B861" s="20"/>
      <c r="C861" s="20"/>
      <c r="D861" s="20"/>
      <c r="E861" s="20"/>
    </row>
    <row r="862" spans="1:5" ht="12.75">
      <c r="A862" s="20"/>
      <c r="B862" s="20"/>
      <c r="C862" s="20"/>
      <c r="D862" s="20"/>
      <c r="E862" s="20"/>
    </row>
    <row r="863" spans="1:5" ht="12.75">
      <c r="A863" s="20"/>
      <c r="B863" s="20"/>
      <c r="C863" s="20"/>
      <c r="D863" s="20"/>
      <c r="E863" s="20"/>
    </row>
    <row r="864" spans="1:5" ht="12.75">
      <c r="A864" s="20"/>
      <c r="B864" s="20"/>
      <c r="C864" s="20"/>
      <c r="D864" s="20"/>
      <c r="E864" s="20"/>
    </row>
    <row r="865" spans="1:5" ht="12.75">
      <c r="A865" s="20"/>
      <c r="B865" s="20"/>
      <c r="C865" s="20"/>
      <c r="D865" s="20"/>
      <c r="E865" s="20"/>
    </row>
    <row r="866" spans="1:5" ht="12.75">
      <c r="A866" s="20"/>
      <c r="B866" s="20"/>
      <c r="C866" s="20"/>
      <c r="D866" s="20"/>
      <c r="E866" s="20"/>
    </row>
    <row r="867" spans="1:5" ht="12.75">
      <c r="A867" s="20"/>
      <c r="B867" s="20"/>
      <c r="C867" s="20"/>
      <c r="D867" s="20"/>
      <c r="E867" s="20"/>
    </row>
    <row r="868" spans="1:5" ht="12.75">
      <c r="A868" s="20"/>
      <c r="B868" s="20"/>
      <c r="C868" s="20"/>
      <c r="D868" s="20"/>
      <c r="E868" s="20"/>
    </row>
    <row r="869" spans="1:5" ht="12.75">
      <c r="A869" s="20"/>
      <c r="B869" s="20"/>
      <c r="C869" s="20"/>
      <c r="D869" s="20"/>
      <c r="E869" s="20"/>
    </row>
    <row r="870" spans="1:5" ht="12.75">
      <c r="A870" s="20"/>
      <c r="B870" s="20"/>
      <c r="C870" s="20"/>
      <c r="D870" s="20"/>
      <c r="E870" s="20"/>
    </row>
    <row r="871" spans="1:5" ht="12.75">
      <c r="A871" s="20"/>
      <c r="B871" s="20"/>
      <c r="C871" s="20"/>
      <c r="D871" s="20"/>
      <c r="E871" s="20"/>
    </row>
    <row r="872" spans="1:5" ht="12.75">
      <c r="A872" s="20"/>
      <c r="B872" s="20"/>
      <c r="C872" s="20"/>
      <c r="D872" s="20"/>
      <c r="E872" s="20"/>
    </row>
    <row r="873" spans="1:5" ht="12.75">
      <c r="A873" s="20"/>
      <c r="B873" s="20"/>
      <c r="C873" s="20"/>
      <c r="D873" s="20"/>
      <c r="E873" s="20"/>
    </row>
    <row r="874" spans="1:5" ht="12.75">
      <c r="A874" s="20"/>
      <c r="B874" s="20"/>
      <c r="C874" s="20"/>
      <c r="D874" s="20"/>
      <c r="E874" s="20"/>
    </row>
    <row r="875" spans="1:5" ht="12.75">
      <c r="A875" s="20"/>
      <c r="B875" s="20"/>
      <c r="C875" s="20"/>
      <c r="D875" s="20"/>
      <c r="E875" s="20"/>
    </row>
    <row r="876" spans="1:5" ht="12.75">
      <c r="A876" s="20"/>
      <c r="B876" s="20"/>
      <c r="C876" s="20"/>
      <c r="D876" s="20"/>
      <c r="E876" s="20"/>
    </row>
    <row r="877" spans="1:5" ht="12.75">
      <c r="A877" s="20"/>
      <c r="B877" s="20"/>
      <c r="C877" s="20"/>
      <c r="D877" s="20"/>
      <c r="E877" s="20"/>
    </row>
    <row r="878" spans="1:5" ht="12.75">
      <c r="A878" s="20"/>
      <c r="B878" s="20"/>
      <c r="C878" s="20"/>
      <c r="D878" s="20"/>
      <c r="E878" s="20"/>
    </row>
    <row r="879" spans="1:5" ht="12.75">
      <c r="A879" s="20"/>
      <c r="B879" s="20"/>
      <c r="C879" s="20"/>
      <c r="D879" s="20"/>
      <c r="E879" s="20"/>
    </row>
    <row r="880" spans="1:5" ht="12.75">
      <c r="A880" s="20"/>
      <c r="B880" s="20"/>
      <c r="C880" s="20"/>
      <c r="D880" s="20"/>
      <c r="E880" s="20"/>
    </row>
    <row r="881" spans="1:5" ht="12.75">
      <c r="A881" s="20"/>
      <c r="B881" s="20"/>
      <c r="C881" s="20"/>
      <c r="D881" s="20"/>
      <c r="E881" s="20"/>
    </row>
    <row r="882" spans="1:5" ht="12.75">
      <c r="A882" s="20"/>
      <c r="B882" s="20"/>
      <c r="C882" s="20"/>
      <c r="D882" s="20"/>
      <c r="E882" s="20"/>
    </row>
    <row r="883" spans="1:5" ht="12.75">
      <c r="A883" s="20"/>
      <c r="B883" s="20"/>
      <c r="C883" s="20"/>
      <c r="D883" s="20"/>
      <c r="E883" s="20"/>
    </row>
    <row r="884" spans="1:5" ht="12.75">
      <c r="A884" s="20"/>
      <c r="B884" s="20"/>
      <c r="C884" s="20"/>
      <c r="D884" s="20"/>
      <c r="E884" s="20"/>
    </row>
    <row r="885" spans="1:5" ht="12.75">
      <c r="A885" s="20"/>
      <c r="B885" s="20"/>
      <c r="C885" s="20"/>
      <c r="D885" s="20"/>
      <c r="E885" s="20"/>
    </row>
    <row r="886" spans="1:5" ht="12.75">
      <c r="A886" s="20"/>
      <c r="B886" s="20"/>
      <c r="C886" s="20"/>
      <c r="D886" s="20"/>
      <c r="E886" s="20"/>
    </row>
    <row r="887" spans="1:5" ht="12.75">
      <c r="A887" s="20"/>
      <c r="B887" s="20"/>
      <c r="C887" s="20"/>
      <c r="D887" s="20"/>
      <c r="E887" s="20"/>
    </row>
    <row r="888" spans="1:5" ht="12.75">
      <c r="A888" s="20"/>
      <c r="B888" s="20"/>
      <c r="C888" s="20"/>
      <c r="D888" s="20"/>
      <c r="E888" s="20"/>
    </row>
    <row r="889" spans="1:5" ht="12.75">
      <c r="A889" s="20"/>
      <c r="B889" s="20"/>
      <c r="C889" s="20"/>
      <c r="D889" s="20"/>
      <c r="E889" s="20"/>
    </row>
    <row r="890" spans="1:5" ht="12.75">
      <c r="A890" s="20"/>
      <c r="B890" s="20"/>
      <c r="C890" s="20"/>
      <c r="D890" s="20"/>
      <c r="E890" s="20"/>
    </row>
    <row r="891" spans="1:5" ht="12.75">
      <c r="A891" s="20"/>
      <c r="B891" s="20"/>
      <c r="C891" s="20"/>
      <c r="D891" s="20"/>
      <c r="E891" s="20"/>
    </row>
    <row r="892" spans="1:5" ht="12.75">
      <c r="A892" s="20"/>
      <c r="B892" s="20"/>
      <c r="C892" s="20"/>
      <c r="D892" s="20"/>
      <c r="E892" s="20"/>
    </row>
    <row r="893" spans="1:5" ht="12.75">
      <c r="A893" s="20"/>
      <c r="B893" s="20"/>
      <c r="C893" s="20"/>
      <c r="D893" s="20"/>
      <c r="E893" s="20"/>
    </row>
    <row r="894" spans="1:5" ht="12.75">
      <c r="A894" s="20"/>
      <c r="B894" s="20"/>
      <c r="C894" s="20"/>
      <c r="D894" s="20"/>
      <c r="E894" s="20"/>
    </row>
    <row r="895" spans="1:5" ht="12.75">
      <c r="A895" s="20"/>
      <c r="B895" s="20"/>
      <c r="C895" s="20"/>
      <c r="D895" s="20"/>
      <c r="E895" s="20"/>
    </row>
    <row r="896" spans="1:5" ht="12.75">
      <c r="A896" s="20"/>
      <c r="B896" s="20"/>
      <c r="C896" s="20"/>
      <c r="D896" s="20"/>
      <c r="E896" s="20"/>
    </row>
    <row r="897" spans="1:5" ht="12.75">
      <c r="A897" s="20"/>
      <c r="B897" s="20"/>
      <c r="C897" s="20"/>
      <c r="D897" s="20"/>
      <c r="E897" s="20"/>
    </row>
    <row r="898" spans="1:5" ht="12.75">
      <c r="A898" s="20"/>
      <c r="B898" s="20"/>
      <c r="C898" s="20"/>
      <c r="D898" s="20"/>
      <c r="E898" s="20"/>
    </row>
    <row r="899" spans="1:5" ht="12.75">
      <c r="A899" s="20"/>
      <c r="B899" s="20"/>
      <c r="C899" s="20"/>
      <c r="D899" s="20"/>
      <c r="E899" s="20"/>
    </row>
    <row r="900" spans="1:5" ht="12.75">
      <c r="A900" s="20"/>
      <c r="B900" s="20"/>
      <c r="C900" s="20"/>
      <c r="D900" s="20"/>
      <c r="E900" s="20"/>
    </row>
    <row r="901" spans="1:5" ht="12.75">
      <c r="A901" s="20"/>
      <c r="B901" s="20"/>
      <c r="C901" s="20"/>
      <c r="D901" s="20"/>
      <c r="E901" s="20"/>
    </row>
    <row r="902" spans="1:5" ht="12.75">
      <c r="A902" s="20"/>
      <c r="B902" s="20"/>
      <c r="C902" s="20"/>
      <c r="D902" s="20"/>
      <c r="E902" s="20"/>
    </row>
    <row r="903" spans="1:5" ht="12.75">
      <c r="A903" s="20"/>
      <c r="B903" s="20"/>
      <c r="C903" s="20"/>
      <c r="D903" s="20"/>
      <c r="E903" s="20"/>
    </row>
    <row r="904" spans="1:5" ht="12.75">
      <c r="A904" s="20"/>
      <c r="B904" s="20"/>
      <c r="C904" s="20"/>
      <c r="D904" s="20"/>
      <c r="E904" s="20"/>
    </row>
    <row r="905" spans="1:5" ht="12.75">
      <c r="A905" s="20"/>
      <c r="B905" s="20"/>
      <c r="C905" s="20"/>
      <c r="D905" s="20"/>
      <c r="E905" s="20"/>
    </row>
    <row r="906" spans="1:5" ht="12.75">
      <c r="A906" s="20"/>
      <c r="B906" s="20"/>
      <c r="C906" s="20"/>
      <c r="D906" s="20"/>
      <c r="E906" s="20"/>
    </row>
    <row r="907" spans="1:5" ht="12.75">
      <c r="A907" s="20"/>
      <c r="B907" s="20"/>
      <c r="C907" s="20"/>
      <c r="D907" s="20"/>
      <c r="E907" s="20"/>
    </row>
    <row r="908" spans="1:5" ht="12.75">
      <c r="A908" s="20"/>
      <c r="B908" s="20"/>
      <c r="C908" s="20"/>
      <c r="D908" s="20"/>
      <c r="E908" s="20"/>
    </row>
    <row r="909" spans="1:5" ht="12.75">
      <c r="A909" s="20"/>
      <c r="B909" s="20"/>
      <c r="C909" s="20"/>
      <c r="D909" s="20"/>
      <c r="E909" s="20"/>
    </row>
    <row r="910" spans="1:5" ht="12.75">
      <c r="A910" s="20"/>
      <c r="B910" s="20"/>
      <c r="C910" s="20"/>
      <c r="D910" s="20"/>
      <c r="E910" s="20"/>
    </row>
    <row r="911" spans="1:5" ht="12.75">
      <c r="A911" s="20"/>
      <c r="B911" s="20"/>
      <c r="C911" s="20"/>
      <c r="D911" s="20"/>
      <c r="E911" s="20"/>
    </row>
    <row r="912" spans="1:5" ht="12.75">
      <c r="A912" s="20"/>
      <c r="B912" s="20"/>
      <c r="C912" s="20"/>
      <c r="D912" s="20"/>
      <c r="E912" s="20"/>
    </row>
    <row r="913" spans="1:5" ht="12.75">
      <c r="A913" s="20"/>
      <c r="B913" s="20"/>
      <c r="C913" s="20"/>
      <c r="D913" s="20"/>
      <c r="E913" s="20"/>
    </row>
    <row r="914" spans="1:5" ht="12.75">
      <c r="A914" s="20"/>
      <c r="B914" s="20"/>
      <c r="C914" s="20"/>
      <c r="D914" s="20"/>
      <c r="E914" s="20"/>
    </row>
    <row r="915" spans="1:5" ht="12.75">
      <c r="A915" s="20"/>
      <c r="B915" s="20"/>
      <c r="C915" s="20"/>
      <c r="D915" s="20"/>
      <c r="E915" s="20"/>
    </row>
    <row r="916" spans="1:5" ht="12.75">
      <c r="A916" s="20"/>
      <c r="B916" s="20"/>
      <c r="C916" s="20"/>
      <c r="D916" s="20"/>
      <c r="E916" s="20"/>
    </row>
    <row r="917" spans="1:5" ht="12.75">
      <c r="A917" s="20"/>
      <c r="B917" s="20"/>
      <c r="C917" s="20"/>
      <c r="D917" s="20"/>
      <c r="E917" s="20"/>
    </row>
    <row r="918" spans="1:5" ht="12.75">
      <c r="A918" s="20"/>
      <c r="B918" s="20"/>
      <c r="C918" s="20"/>
      <c r="D918" s="20"/>
      <c r="E918" s="20"/>
    </row>
    <row r="919" spans="1:5" ht="12.75">
      <c r="A919" s="20"/>
      <c r="B919" s="20"/>
      <c r="C919" s="20"/>
      <c r="D919" s="20"/>
      <c r="E919" s="20"/>
    </row>
    <row r="920" spans="1:5" ht="12.75">
      <c r="A920" s="20"/>
      <c r="B920" s="20"/>
      <c r="C920" s="20"/>
      <c r="D920" s="20"/>
      <c r="E920" s="20"/>
    </row>
    <row r="921" spans="1:5" ht="12.75">
      <c r="A921" s="20"/>
      <c r="B921" s="20"/>
      <c r="C921" s="20"/>
      <c r="D921" s="20"/>
      <c r="E921" s="20"/>
    </row>
    <row r="922" spans="1:5" ht="12.75">
      <c r="A922" s="20"/>
      <c r="B922" s="20"/>
      <c r="C922" s="20"/>
      <c r="D922" s="20"/>
      <c r="E922" s="20"/>
    </row>
    <row r="923" spans="1:5" ht="12.75">
      <c r="A923" s="20"/>
      <c r="B923" s="20"/>
      <c r="C923" s="20"/>
      <c r="D923" s="20"/>
      <c r="E923" s="20"/>
    </row>
    <row r="924" spans="1:5" ht="12.75">
      <c r="A924" s="20"/>
      <c r="B924" s="20"/>
      <c r="C924" s="20"/>
      <c r="D924" s="20"/>
      <c r="E924" s="20"/>
    </row>
    <row r="925" spans="1:5" ht="12.75">
      <c r="A925" s="20"/>
      <c r="B925" s="20"/>
      <c r="C925" s="20"/>
      <c r="D925" s="20"/>
      <c r="E925" s="20"/>
    </row>
    <row r="926" spans="1:5" ht="12.75">
      <c r="A926" s="20"/>
      <c r="B926" s="20"/>
      <c r="C926" s="20"/>
      <c r="D926" s="20"/>
      <c r="E926" s="20"/>
    </row>
    <row r="927" spans="1:5" ht="12.75">
      <c r="A927" s="20"/>
      <c r="B927" s="20"/>
      <c r="C927" s="20"/>
      <c r="D927" s="20"/>
      <c r="E927" s="20"/>
    </row>
    <row r="928" spans="1:5" ht="12.75">
      <c r="A928" s="20"/>
      <c r="B928" s="20"/>
      <c r="C928" s="20"/>
      <c r="D928" s="20"/>
      <c r="E928" s="20"/>
    </row>
    <row r="929" spans="1:5" ht="12.75">
      <c r="A929" s="20"/>
      <c r="B929" s="20"/>
      <c r="C929" s="20"/>
      <c r="D929" s="20"/>
      <c r="E929" s="20"/>
    </row>
    <row r="930" spans="1:5" ht="12.75">
      <c r="A930" s="20"/>
      <c r="B930" s="20"/>
      <c r="C930" s="20"/>
      <c r="D930" s="20"/>
      <c r="E930" s="20"/>
    </row>
    <row r="931" spans="1:5" ht="12.75">
      <c r="A931" s="20"/>
      <c r="B931" s="20"/>
      <c r="C931" s="20"/>
      <c r="D931" s="20"/>
      <c r="E931" s="20"/>
    </row>
    <row r="932" spans="1:5" ht="12.75">
      <c r="A932" s="20"/>
      <c r="B932" s="20"/>
      <c r="C932" s="20"/>
      <c r="D932" s="20"/>
      <c r="E932" s="20"/>
    </row>
    <row r="933" spans="1:5" ht="12.75">
      <c r="A933" s="20"/>
      <c r="B933" s="20"/>
      <c r="C933" s="20"/>
      <c r="D933" s="20"/>
      <c r="E933" s="20"/>
    </row>
    <row r="934" spans="1:5" ht="12.75">
      <c r="A934" s="20"/>
      <c r="B934" s="20"/>
      <c r="C934" s="20"/>
      <c r="D934" s="20"/>
      <c r="E934" s="20"/>
    </row>
    <row r="935" spans="1:5" ht="12.75">
      <c r="A935" s="20"/>
      <c r="B935" s="20"/>
      <c r="C935" s="20"/>
      <c r="D935" s="20"/>
      <c r="E935" s="20"/>
    </row>
    <row r="936" spans="1:5" ht="12.75">
      <c r="A936" s="20"/>
      <c r="B936" s="20"/>
      <c r="C936" s="20"/>
      <c r="D936" s="20"/>
      <c r="E936" s="20"/>
    </row>
    <row r="937" spans="1:5" ht="12.75">
      <c r="A937" s="20"/>
      <c r="B937" s="20"/>
      <c r="C937" s="20"/>
      <c r="D937" s="20"/>
      <c r="E937" s="20"/>
    </row>
    <row r="938" spans="1:5" ht="12.75">
      <c r="A938" s="20"/>
      <c r="B938" s="20"/>
      <c r="C938" s="20"/>
      <c r="D938" s="20"/>
      <c r="E938" s="20"/>
    </row>
    <row r="939" spans="1:5" ht="12.75">
      <c r="A939" s="20"/>
      <c r="B939" s="20"/>
      <c r="C939" s="20"/>
      <c r="D939" s="20"/>
      <c r="E939" s="20"/>
    </row>
    <row r="940" spans="1:5" ht="12.75">
      <c r="A940" s="20"/>
      <c r="B940" s="20"/>
      <c r="C940" s="20"/>
      <c r="D940" s="20"/>
      <c r="E940" s="20"/>
    </row>
    <row r="941" spans="1:5" ht="12.75">
      <c r="A941" s="20"/>
      <c r="B941" s="20"/>
      <c r="C941" s="20"/>
      <c r="D941" s="20"/>
      <c r="E941" s="20"/>
    </row>
    <row r="942" spans="1:5" ht="12.75">
      <c r="A942" s="20"/>
      <c r="B942" s="20"/>
      <c r="C942" s="20"/>
      <c r="D942" s="20"/>
      <c r="E942" s="20"/>
    </row>
    <row r="943" spans="1:5" ht="12.75">
      <c r="A943" s="20"/>
      <c r="B943" s="20"/>
      <c r="C943" s="20"/>
      <c r="D943" s="20"/>
      <c r="E943" s="20"/>
    </row>
    <row r="944" spans="1:5" ht="12.75">
      <c r="A944" s="20"/>
      <c r="B944" s="20"/>
      <c r="C944" s="20"/>
      <c r="D944" s="20"/>
      <c r="E944" s="20"/>
    </row>
    <row r="945" spans="1:5" ht="12.75">
      <c r="A945" s="20"/>
      <c r="B945" s="20"/>
      <c r="C945" s="20"/>
      <c r="D945" s="20"/>
      <c r="E945" s="20"/>
    </row>
    <row r="946" spans="1:5" ht="12.75">
      <c r="A946" s="20"/>
      <c r="B946" s="20"/>
      <c r="C946" s="20"/>
      <c r="D946" s="20"/>
      <c r="E946" s="20"/>
    </row>
    <row r="947" spans="1:5" ht="12.75">
      <c r="A947" s="20"/>
      <c r="B947" s="20"/>
      <c r="C947" s="20"/>
      <c r="D947" s="20"/>
      <c r="E947" s="20"/>
    </row>
    <row r="948" spans="1:5" ht="12.75">
      <c r="A948" s="20"/>
      <c r="B948" s="20"/>
      <c r="C948" s="20"/>
      <c r="D948" s="20"/>
      <c r="E948" s="20"/>
    </row>
    <row r="949" spans="1:5" ht="12.75">
      <c r="A949" s="20"/>
      <c r="B949" s="20"/>
      <c r="C949" s="20"/>
      <c r="D949" s="20"/>
      <c r="E949" s="20"/>
    </row>
    <row r="950" spans="1:5" ht="12.75">
      <c r="A950" s="20"/>
      <c r="B950" s="20"/>
      <c r="C950" s="20"/>
      <c r="D950" s="20"/>
      <c r="E950" s="20"/>
    </row>
    <row r="951" spans="1:5" ht="12.75">
      <c r="A951" s="20"/>
      <c r="B951" s="20"/>
      <c r="C951" s="20"/>
      <c r="D951" s="20"/>
      <c r="E951" s="20"/>
    </row>
    <row r="952" spans="1:5" ht="12.75">
      <c r="A952" s="20"/>
      <c r="B952" s="20"/>
      <c r="C952" s="20"/>
      <c r="D952" s="20"/>
      <c r="E952" s="20"/>
    </row>
    <row r="953" spans="1:5" ht="12.75">
      <c r="A953" s="20"/>
      <c r="B953" s="20"/>
      <c r="C953" s="20"/>
      <c r="D953" s="20"/>
      <c r="E953" s="20"/>
    </row>
    <row r="954" spans="1:5" ht="12.75">
      <c r="A954" s="20"/>
      <c r="B954" s="20"/>
      <c r="C954" s="20"/>
      <c r="D954" s="20"/>
      <c r="E954" s="20"/>
    </row>
    <row r="955" spans="1:5" ht="12.75">
      <c r="A955" s="20"/>
      <c r="B955" s="20"/>
      <c r="C955" s="20"/>
      <c r="D955" s="20"/>
      <c r="E955" s="20"/>
    </row>
    <row r="956" spans="1:5" ht="12.75">
      <c r="A956" s="20"/>
      <c r="B956" s="20"/>
      <c r="C956" s="20"/>
      <c r="D956" s="20"/>
      <c r="E956" s="20"/>
    </row>
    <row r="957" spans="1:5" ht="12.75">
      <c r="A957" s="20"/>
      <c r="B957" s="20"/>
      <c r="C957" s="20"/>
      <c r="D957" s="20"/>
      <c r="E957" s="20"/>
    </row>
    <row r="958" spans="1:5" ht="12.75">
      <c r="A958" s="20"/>
      <c r="B958" s="20"/>
      <c r="C958" s="20"/>
      <c r="D958" s="20"/>
      <c r="E958" s="20"/>
    </row>
    <row r="959" spans="1:5" ht="12.75">
      <c r="A959" s="20"/>
      <c r="B959" s="20"/>
      <c r="C959" s="20"/>
      <c r="D959" s="20"/>
      <c r="E959" s="20"/>
    </row>
    <row r="960" spans="1:5" ht="12.75">
      <c r="A960" s="20"/>
      <c r="B960" s="20"/>
      <c r="C960" s="20"/>
      <c r="D960" s="20"/>
      <c r="E960" s="20"/>
    </row>
    <row r="961" spans="1:5" ht="12.75">
      <c r="A961" s="20"/>
      <c r="B961" s="20"/>
      <c r="C961" s="20"/>
      <c r="D961" s="20"/>
      <c r="E961" s="20"/>
    </row>
    <row r="962" spans="1:5" ht="12.75">
      <c r="A962" s="20"/>
      <c r="B962" s="20"/>
      <c r="C962" s="20"/>
      <c r="D962" s="20"/>
      <c r="E962" s="20"/>
    </row>
    <row r="963" spans="1:5" ht="12.75">
      <c r="A963" s="20"/>
      <c r="B963" s="20"/>
      <c r="C963" s="20"/>
      <c r="D963" s="20"/>
      <c r="E963" s="20"/>
    </row>
    <row r="964" spans="1:5" ht="12.75">
      <c r="A964" s="20"/>
      <c r="B964" s="20"/>
      <c r="C964" s="20"/>
      <c r="D964" s="20"/>
      <c r="E964" s="20"/>
    </row>
    <row r="965" spans="1:5" ht="12.75">
      <c r="A965" s="20"/>
      <c r="B965" s="20"/>
      <c r="C965" s="20"/>
      <c r="D965" s="20"/>
      <c r="E965" s="20"/>
    </row>
    <row r="966" spans="1:5" ht="12.75">
      <c r="A966" s="20"/>
      <c r="B966" s="20"/>
      <c r="C966" s="20"/>
      <c r="D966" s="20"/>
      <c r="E966" s="20"/>
    </row>
    <row r="967" spans="1:5" ht="12.75">
      <c r="A967" s="20"/>
      <c r="B967" s="20"/>
      <c r="C967" s="20"/>
      <c r="D967" s="20"/>
      <c r="E967" s="20"/>
    </row>
    <row r="968" spans="1:5" ht="12.75">
      <c r="A968" s="20"/>
      <c r="B968" s="20"/>
      <c r="C968" s="20"/>
      <c r="D968" s="20"/>
      <c r="E968" s="20"/>
    </row>
    <row r="969" spans="1:5" ht="12.75">
      <c r="A969" s="20"/>
      <c r="B969" s="20"/>
      <c r="C969" s="20"/>
      <c r="D969" s="20"/>
      <c r="E969" s="20"/>
    </row>
    <row r="970" spans="1:5" ht="12.75">
      <c r="A970" s="20"/>
      <c r="B970" s="20"/>
      <c r="C970" s="20"/>
      <c r="D970" s="20"/>
      <c r="E970" s="20"/>
    </row>
    <row r="971" spans="1:5" ht="12.75">
      <c r="A971" s="20"/>
      <c r="B971" s="20"/>
      <c r="C971" s="20"/>
      <c r="D971" s="20"/>
      <c r="E971" s="20"/>
    </row>
    <row r="972" spans="1:5" ht="12.75">
      <c r="A972" s="20"/>
      <c r="B972" s="20"/>
      <c r="C972" s="20"/>
      <c r="D972" s="20"/>
      <c r="E972" s="20"/>
    </row>
    <row r="973" spans="1:5" ht="12.75">
      <c r="A973" s="20"/>
      <c r="B973" s="20"/>
      <c r="C973" s="20"/>
      <c r="D973" s="20"/>
      <c r="E973" s="20"/>
    </row>
    <row r="974" spans="1:5" ht="12.75">
      <c r="A974" s="20"/>
      <c r="B974" s="20"/>
      <c r="C974" s="20"/>
      <c r="D974" s="20"/>
      <c r="E974" s="20"/>
    </row>
    <row r="975" spans="1:5" ht="12.75">
      <c r="A975" s="20"/>
      <c r="B975" s="20"/>
      <c r="C975" s="20"/>
      <c r="D975" s="20"/>
      <c r="E975" s="20"/>
    </row>
    <row r="976" spans="1:5" ht="12.75">
      <c r="A976" s="20"/>
      <c r="B976" s="20"/>
      <c r="C976" s="20"/>
      <c r="D976" s="20"/>
      <c r="E976" s="20"/>
    </row>
    <row r="977" spans="1:5" ht="12.75">
      <c r="A977" s="20"/>
      <c r="B977" s="20"/>
      <c r="C977" s="20"/>
      <c r="D977" s="20"/>
      <c r="E977" s="20"/>
    </row>
    <row r="978" spans="1:5" ht="12.75">
      <c r="A978" s="20"/>
      <c r="B978" s="20"/>
      <c r="C978" s="20"/>
      <c r="D978" s="20"/>
      <c r="E978" s="20"/>
    </row>
    <row r="979" spans="1:5" ht="12.75">
      <c r="A979" s="20"/>
      <c r="B979" s="20"/>
      <c r="C979" s="20"/>
      <c r="D979" s="20"/>
      <c r="E979" s="20"/>
    </row>
    <row r="980" spans="1:5" ht="12.75">
      <c r="A980" s="20"/>
      <c r="B980" s="20"/>
      <c r="C980" s="20"/>
      <c r="D980" s="20"/>
      <c r="E980" s="20"/>
    </row>
    <row r="981" spans="1:5" ht="12.75">
      <c r="A981" s="20"/>
      <c r="B981" s="20"/>
      <c r="C981" s="20"/>
      <c r="D981" s="20"/>
      <c r="E981" s="20"/>
    </row>
    <row r="982" spans="1:5" ht="12.75">
      <c r="A982" s="20"/>
      <c r="B982" s="20"/>
      <c r="C982" s="20"/>
      <c r="D982" s="20"/>
      <c r="E982" s="20"/>
    </row>
    <row r="983" spans="1:5" ht="12.75">
      <c r="A983" s="20"/>
      <c r="B983" s="20"/>
      <c r="C983" s="20"/>
      <c r="D983" s="20"/>
      <c r="E983" s="20"/>
    </row>
    <row r="984" spans="1:5" ht="12.75">
      <c r="A984" s="20"/>
      <c r="B984" s="20"/>
      <c r="C984" s="20"/>
      <c r="D984" s="20"/>
      <c r="E984" s="20"/>
    </row>
    <row r="985" spans="1:5" ht="12.75">
      <c r="A985" s="20"/>
      <c r="B985" s="20"/>
      <c r="C985" s="20"/>
      <c r="D985" s="20"/>
      <c r="E985" s="20"/>
    </row>
    <row r="986" spans="1:5" ht="12.75">
      <c r="A986" s="20"/>
      <c r="B986" s="20"/>
      <c r="C986" s="20"/>
      <c r="D986" s="20"/>
      <c r="E986" s="20"/>
    </row>
    <row r="987" spans="1:5" ht="12.75">
      <c r="A987" s="20"/>
      <c r="B987" s="20"/>
      <c r="C987" s="20"/>
      <c r="D987" s="20"/>
      <c r="E987" s="20"/>
    </row>
    <row r="988" spans="1:5" ht="12.75">
      <c r="A988" s="20"/>
      <c r="B988" s="20"/>
      <c r="C988" s="20"/>
      <c r="D988" s="20"/>
      <c r="E988" s="20"/>
    </row>
    <row r="989" spans="1:5" ht="12.75">
      <c r="A989" s="20"/>
      <c r="B989" s="20"/>
      <c r="C989" s="20"/>
      <c r="D989" s="20"/>
      <c r="E989" s="20"/>
    </row>
    <row r="990" spans="1:5" ht="12.75">
      <c r="A990" s="20"/>
      <c r="B990" s="20"/>
      <c r="C990" s="20"/>
      <c r="D990" s="20"/>
      <c r="E990" s="20"/>
    </row>
    <row r="991" spans="1:5" ht="12.75">
      <c r="A991" s="20"/>
      <c r="B991" s="20"/>
      <c r="C991" s="20"/>
      <c r="D991" s="20"/>
      <c r="E991" s="20"/>
    </row>
    <row r="992" spans="1:5" ht="12.75">
      <c r="A992" s="20"/>
      <c r="B992" s="20"/>
      <c r="C992" s="20"/>
      <c r="D992" s="20"/>
      <c r="E992" s="20"/>
    </row>
    <row r="993" spans="1:5" ht="12.75">
      <c r="A993" s="20"/>
      <c r="B993" s="20"/>
      <c r="C993" s="20"/>
      <c r="D993" s="20"/>
      <c r="E993" s="20"/>
    </row>
    <row r="994" spans="1:5" ht="12.75">
      <c r="A994" s="20"/>
      <c r="B994" s="20"/>
      <c r="C994" s="20"/>
      <c r="D994" s="20"/>
      <c r="E994" s="20"/>
    </row>
    <row r="995" spans="1:5" ht="12.75">
      <c r="A995" s="20"/>
      <c r="B995" s="20"/>
      <c r="C995" s="20"/>
      <c r="D995" s="20"/>
      <c r="E995" s="20"/>
    </row>
    <row r="996" spans="1:5" ht="12.75">
      <c r="A996" s="20"/>
      <c r="B996" s="20"/>
      <c r="C996" s="20"/>
      <c r="D996" s="20"/>
      <c r="E996" s="20"/>
    </row>
    <row r="997" spans="1:5" ht="12.75">
      <c r="A997" s="20"/>
      <c r="B997" s="20"/>
      <c r="C997" s="20"/>
      <c r="D997" s="20"/>
      <c r="E997" s="20"/>
    </row>
    <row r="998" spans="1:5" ht="12.75">
      <c r="A998" s="20"/>
      <c r="B998" s="20"/>
      <c r="C998" s="20"/>
      <c r="D998" s="20"/>
      <c r="E998" s="20"/>
    </row>
    <row r="999" spans="1:5" ht="12.75">
      <c r="A999" s="20"/>
      <c r="B999" s="20"/>
      <c r="C999" s="20"/>
      <c r="D999" s="20"/>
      <c r="E999" s="20"/>
    </row>
    <row r="1000" spans="1:5" ht="12.75">
      <c r="A1000" s="20"/>
      <c r="B1000" s="20"/>
      <c r="C1000" s="20"/>
      <c r="D1000" s="20"/>
      <c r="E1000" s="20"/>
    </row>
    <row r="1001" spans="1:5" ht="12.75">
      <c r="A1001" s="20"/>
      <c r="B1001" s="20"/>
      <c r="C1001" s="20"/>
      <c r="D1001" s="20"/>
      <c r="E1001" s="20"/>
    </row>
    <row r="1002" spans="1:5" ht="12.75">
      <c r="A1002" s="20"/>
      <c r="B1002" s="20"/>
      <c r="C1002" s="20"/>
      <c r="D1002" s="20"/>
      <c r="E1002" s="20"/>
    </row>
    <row r="1003" spans="1:5" ht="12.75">
      <c r="A1003" s="20"/>
      <c r="B1003" s="20"/>
      <c r="C1003" s="20"/>
      <c r="D1003" s="20"/>
      <c r="E1003" s="20"/>
    </row>
    <row r="1004" spans="1:5" ht="12.75">
      <c r="A1004" s="20"/>
      <c r="B1004" s="20"/>
      <c r="C1004" s="20"/>
      <c r="D1004" s="20"/>
      <c r="E1004" s="20"/>
    </row>
    <row r="1005" spans="1:5" ht="12.75">
      <c r="A1005" s="20"/>
      <c r="B1005" s="20"/>
      <c r="C1005" s="20"/>
      <c r="D1005" s="20"/>
      <c r="E1005" s="20"/>
    </row>
    <row r="1006" spans="1:5" ht="12.75">
      <c r="A1006" s="20"/>
      <c r="B1006" s="20"/>
      <c r="C1006" s="20"/>
      <c r="D1006" s="20"/>
      <c r="E1006" s="20"/>
    </row>
    <row r="1007" spans="1:5" ht="12.75">
      <c r="A1007" s="20"/>
      <c r="B1007" s="20"/>
      <c r="C1007" s="20"/>
      <c r="D1007" s="20"/>
      <c r="E1007" s="20"/>
    </row>
    <row r="1008" spans="1:5" ht="12.75">
      <c r="A1008" s="20"/>
      <c r="B1008" s="20"/>
      <c r="C1008" s="20"/>
      <c r="D1008" s="20"/>
      <c r="E1008" s="20"/>
    </row>
    <row r="1009" spans="1:5" ht="12.75">
      <c r="A1009" s="20"/>
      <c r="B1009" s="20"/>
      <c r="C1009" s="20"/>
      <c r="D1009" s="20"/>
      <c r="E1009" s="20"/>
    </row>
    <row r="1010" spans="1:5" ht="12.75">
      <c r="A1010" s="20"/>
      <c r="B1010" s="20"/>
      <c r="C1010" s="20"/>
      <c r="D1010" s="20"/>
      <c r="E1010" s="20"/>
    </row>
    <row r="1011" spans="1:5" ht="12.75">
      <c r="A1011" s="20"/>
      <c r="B1011" s="20"/>
      <c r="C1011" s="20"/>
      <c r="D1011" s="20"/>
      <c r="E1011" s="20"/>
    </row>
    <row r="1012" spans="1:5" ht="12.75">
      <c r="A1012" s="20"/>
      <c r="B1012" s="20"/>
      <c r="C1012" s="20"/>
      <c r="D1012" s="20"/>
      <c r="E1012" s="20"/>
    </row>
    <row r="1013" spans="1:5" ht="12.75">
      <c r="A1013" s="20"/>
      <c r="B1013" s="20"/>
      <c r="C1013" s="20"/>
      <c r="D1013" s="20"/>
      <c r="E1013" s="20"/>
    </row>
    <row r="1014" spans="1:5" ht="12.75">
      <c r="A1014" s="20"/>
      <c r="B1014" s="20"/>
      <c r="C1014" s="20"/>
      <c r="D1014" s="20"/>
      <c r="E1014" s="20"/>
    </row>
    <row r="1015" spans="1:5" ht="12.75">
      <c r="A1015" s="20"/>
      <c r="B1015" s="20"/>
      <c r="C1015" s="20"/>
      <c r="D1015" s="20"/>
      <c r="E1015" s="20"/>
    </row>
    <row r="1016" spans="1:5" ht="12.75">
      <c r="A1016" s="20"/>
      <c r="B1016" s="20"/>
      <c r="C1016" s="20"/>
      <c r="D1016" s="20"/>
      <c r="E1016" s="20"/>
    </row>
    <row r="1017" spans="1:5" ht="12.75">
      <c r="A1017" s="20"/>
      <c r="B1017" s="20"/>
      <c r="C1017" s="20"/>
      <c r="D1017" s="20"/>
      <c r="E1017" s="20"/>
    </row>
    <row r="1018" spans="1:5" ht="12.75">
      <c r="A1018" s="20"/>
      <c r="B1018" s="20"/>
      <c r="C1018" s="20"/>
      <c r="D1018" s="20"/>
      <c r="E1018" s="20"/>
    </row>
    <row r="1019" spans="1:5" ht="12.75">
      <c r="A1019" s="20"/>
      <c r="B1019" s="20"/>
      <c r="C1019" s="20"/>
      <c r="D1019" s="20"/>
      <c r="E1019" s="20"/>
    </row>
    <row r="1020" spans="1:5" ht="12.75">
      <c r="A1020" s="20"/>
      <c r="B1020" s="20"/>
      <c r="C1020" s="20"/>
      <c r="D1020" s="20"/>
      <c r="E1020" s="20"/>
    </row>
    <row r="1021" spans="1:5" ht="12.75">
      <c r="A1021" s="20"/>
      <c r="B1021" s="20"/>
      <c r="C1021" s="20"/>
      <c r="D1021" s="20"/>
      <c r="E1021" s="20"/>
    </row>
    <row r="1022" spans="1:5" ht="12.75">
      <c r="A1022" s="20"/>
      <c r="B1022" s="20"/>
      <c r="C1022" s="20"/>
      <c r="D1022" s="20"/>
      <c r="E1022" s="20"/>
    </row>
    <row r="1023" spans="1:5" ht="12.75">
      <c r="A1023" s="20"/>
      <c r="B1023" s="20"/>
      <c r="C1023" s="20"/>
      <c r="D1023" s="20"/>
      <c r="E1023" s="20"/>
    </row>
    <row r="1024" spans="1:5" ht="12.75">
      <c r="A1024" s="20"/>
      <c r="B1024" s="20"/>
      <c r="C1024" s="20"/>
      <c r="D1024" s="20"/>
      <c r="E1024" s="20"/>
    </row>
    <row r="1025" spans="1:5" ht="12.75">
      <c r="A1025" s="20"/>
      <c r="B1025" s="20"/>
      <c r="C1025" s="20"/>
      <c r="D1025" s="20"/>
      <c r="E1025" s="20"/>
    </row>
    <row r="1026" spans="1:5" ht="12.75">
      <c r="A1026" s="20"/>
      <c r="B1026" s="20"/>
      <c r="C1026" s="20"/>
      <c r="D1026" s="20"/>
      <c r="E1026" s="20"/>
    </row>
    <row r="1027" spans="1:5" ht="12.75">
      <c r="A1027" s="20"/>
      <c r="B1027" s="20"/>
      <c r="C1027" s="20"/>
      <c r="D1027" s="20"/>
      <c r="E1027" s="20"/>
    </row>
    <row r="1028" spans="1:5" ht="12.75">
      <c r="A1028" s="20"/>
      <c r="B1028" s="20"/>
      <c r="C1028" s="20"/>
      <c r="D1028" s="20"/>
      <c r="E1028" s="20"/>
    </row>
    <row r="1029" spans="1:5" ht="12.75">
      <c r="A1029" s="20"/>
      <c r="B1029" s="20"/>
      <c r="C1029" s="20"/>
      <c r="D1029" s="20"/>
      <c r="E1029" s="20"/>
    </row>
    <row r="1030" spans="1:5" ht="12.75">
      <c r="A1030" s="20"/>
      <c r="B1030" s="20"/>
      <c r="C1030" s="20"/>
      <c r="D1030" s="20"/>
      <c r="E1030" s="20"/>
    </row>
    <row r="1031" spans="1:5" ht="12.75">
      <c r="A1031" s="20"/>
      <c r="B1031" s="20"/>
      <c r="C1031" s="20"/>
      <c r="D1031" s="20"/>
      <c r="E1031" s="20"/>
    </row>
    <row r="1032" spans="1:5" ht="12.75">
      <c r="A1032" s="20"/>
      <c r="B1032" s="20"/>
      <c r="C1032" s="20"/>
      <c r="D1032" s="20"/>
      <c r="E1032" s="20"/>
    </row>
    <row r="1033" spans="1:5" ht="12.75">
      <c r="A1033" s="20"/>
      <c r="B1033" s="20"/>
      <c r="C1033" s="20"/>
      <c r="D1033" s="20"/>
      <c r="E1033" s="20"/>
    </row>
    <row r="1034" spans="1:5" ht="12.75">
      <c r="A1034" s="20"/>
      <c r="B1034" s="20"/>
      <c r="C1034" s="20"/>
      <c r="D1034" s="20"/>
      <c r="E1034" s="20"/>
    </row>
    <row r="1035" spans="1:5" ht="12.75">
      <c r="A1035" s="20"/>
      <c r="B1035" s="20"/>
      <c r="C1035" s="20"/>
      <c r="D1035" s="20"/>
      <c r="E1035" s="20"/>
    </row>
    <row r="1036" spans="1:5" ht="12.75">
      <c r="A1036" s="20"/>
      <c r="B1036" s="20"/>
      <c r="C1036" s="20"/>
      <c r="D1036" s="20"/>
      <c r="E1036" s="20"/>
    </row>
    <row r="1037" spans="1:5" ht="12.75">
      <c r="A1037" s="20"/>
      <c r="B1037" s="20"/>
      <c r="C1037" s="20"/>
      <c r="D1037" s="20"/>
      <c r="E1037" s="20"/>
    </row>
    <row r="1038" spans="1:5" ht="12.75">
      <c r="A1038" s="20"/>
      <c r="B1038" s="20"/>
      <c r="C1038" s="20"/>
      <c r="D1038" s="20"/>
      <c r="E1038" s="20"/>
    </row>
    <row r="1039" spans="1:5" ht="12.75">
      <c r="A1039" s="20"/>
      <c r="B1039" s="20"/>
      <c r="C1039" s="20"/>
      <c r="D1039" s="20"/>
      <c r="E1039" s="20"/>
    </row>
    <row r="1040" spans="1:5" ht="12.75">
      <c r="A1040" s="20"/>
      <c r="B1040" s="20"/>
      <c r="C1040" s="20"/>
      <c r="D1040" s="20"/>
      <c r="E1040" s="20"/>
    </row>
    <row r="1041" spans="1:5" ht="12.75">
      <c r="A1041" s="20"/>
      <c r="B1041" s="20"/>
      <c r="C1041" s="20"/>
      <c r="D1041" s="20"/>
      <c r="E1041" s="20"/>
    </row>
    <row r="1042" spans="1:5" ht="12.75">
      <c r="A1042" s="20"/>
      <c r="B1042" s="20"/>
      <c r="C1042" s="20"/>
      <c r="D1042" s="20"/>
      <c r="E1042" s="20"/>
    </row>
    <row r="1043" spans="1:5" ht="12.75">
      <c r="A1043" s="20"/>
      <c r="B1043" s="20"/>
      <c r="C1043" s="20"/>
      <c r="D1043" s="20"/>
      <c r="E1043" s="20"/>
    </row>
    <row r="1044" spans="1:5" ht="12.75">
      <c r="A1044" s="20"/>
      <c r="B1044" s="20"/>
      <c r="C1044" s="20"/>
      <c r="D1044" s="20"/>
      <c r="E1044" s="20"/>
    </row>
    <row r="1045" spans="1:5" ht="12.75">
      <c r="A1045" s="20"/>
      <c r="B1045" s="20"/>
      <c r="C1045" s="20"/>
      <c r="D1045" s="20"/>
      <c r="E1045" s="20"/>
    </row>
    <row r="1046" spans="1:5" ht="12.75">
      <c r="A1046" s="20"/>
      <c r="B1046" s="20"/>
      <c r="C1046" s="20"/>
      <c r="D1046" s="20"/>
      <c r="E1046" s="20"/>
    </row>
    <row r="1047" spans="1:5" ht="12.75">
      <c r="A1047" s="20"/>
      <c r="B1047" s="20"/>
      <c r="C1047" s="20"/>
      <c r="D1047" s="20"/>
      <c r="E1047" s="20"/>
    </row>
    <row r="1048" spans="1:5" ht="12.75">
      <c r="A1048" s="20"/>
      <c r="B1048" s="20"/>
      <c r="C1048" s="20"/>
      <c r="D1048" s="20"/>
      <c r="E1048" s="20"/>
    </row>
    <row r="1049" spans="1:5" ht="12.75">
      <c r="A1049" s="20"/>
      <c r="B1049" s="20"/>
      <c r="C1049" s="20"/>
      <c r="D1049" s="20"/>
      <c r="E1049" s="20"/>
    </row>
    <row r="1050" spans="1:5" ht="12.75">
      <c r="A1050" s="20"/>
      <c r="B1050" s="20"/>
      <c r="C1050" s="20"/>
      <c r="D1050" s="20"/>
      <c r="E1050" s="20"/>
    </row>
    <row r="1051" spans="1:5" ht="12.75">
      <c r="A1051" s="20"/>
      <c r="B1051" s="20"/>
      <c r="C1051" s="20"/>
      <c r="D1051" s="20"/>
      <c r="E1051" s="20"/>
    </row>
    <row r="1052" spans="1:5" ht="12.75">
      <c r="A1052" s="20"/>
      <c r="B1052" s="20"/>
      <c r="C1052" s="20"/>
      <c r="D1052" s="20"/>
      <c r="E1052" s="20"/>
    </row>
    <row r="1053" spans="1:5" ht="12.75">
      <c r="A1053" s="20"/>
      <c r="B1053" s="20"/>
      <c r="C1053" s="20"/>
      <c r="D1053" s="20"/>
      <c r="E1053" s="20"/>
    </row>
    <row r="1054" spans="1:5" ht="12.75">
      <c r="A1054" s="20"/>
      <c r="B1054" s="20"/>
      <c r="C1054" s="20"/>
      <c r="D1054" s="20"/>
      <c r="E1054" s="20"/>
    </row>
    <row r="1055" spans="1:5" ht="12.75">
      <c r="A1055" s="20"/>
      <c r="B1055" s="20"/>
      <c r="C1055" s="20"/>
      <c r="D1055" s="20"/>
      <c r="E1055" s="20"/>
    </row>
    <row r="1056" spans="1:5" ht="12.75">
      <c r="A1056" s="20"/>
      <c r="B1056" s="20"/>
      <c r="C1056" s="20"/>
      <c r="D1056" s="20"/>
      <c r="E1056" s="20"/>
    </row>
    <row r="1057" spans="1:5" ht="12.75">
      <c r="A1057" s="20"/>
      <c r="B1057" s="20"/>
      <c r="C1057" s="20"/>
      <c r="D1057" s="20"/>
      <c r="E1057" s="20"/>
    </row>
    <row r="1058" spans="1:5" ht="12.75">
      <c r="A1058" s="20"/>
      <c r="B1058" s="20"/>
      <c r="C1058" s="20"/>
      <c r="D1058" s="20"/>
      <c r="E1058" s="20"/>
    </row>
    <row r="1059" spans="1:5" ht="12.75">
      <c r="A1059" s="20"/>
      <c r="B1059" s="20"/>
      <c r="C1059" s="20"/>
      <c r="D1059" s="20"/>
      <c r="E1059" s="20"/>
    </row>
    <row r="1060" spans="1:5" ht="12.75">
      <c r="A1060" s="20"/>
      <c r="B1060" s="20"/>
      <c r="C1060" s="20"/>
      <c r="D1060" s="20"/>
      <c r="E1060" s="20"/>
    </row>
    <row r="1061" spans="1:5" ht="12.75">
      <c r="A1061" s="20"/>
      <c r="B1061" s="20"/>
      <c r="C1061" s="20"/>
      <c r="D1061" s="20"/>
      <c r="E1061" s="20"/>
    </row>
    <row r="1062" spans="1:5" ht="12.75">
      <c r="A1062" s="20"/>
      <c r="B1062" s="20"/>
      <c r="C1062" s="20"/>
      <c r="D1062" s="20"/>
      <c r="E1062" s="20"/>
    </row>
    <row r="1063" spans="1:5" ht="12.75">
      <c r="A1063" s="20"/>
      <c r="B1063" s="20"/>
      <c r="C1063" s="20"/>
      <c r="D1063" s="20"/>
      <c r="E1063" s="20"/>
    </row>
    <row r="1064" spans="1:5" ht="12.75">
      <c r="A1064" s="20"/>
      <c r="B1064" s="20"/>
      <c r="C1064" s="20"/>
      <c r="D1064" s="20"/>
      <c r="E1064" s="20"/>
    </row>
    <row r="1065" spans="1:5" ht="12.75">
      <c r="A1065" s="20"/>
      <c r="B1065" s="20"/>
      <c r="C1065" s="20"/>
      <c r="D1065" s="20"/>
      <c r="E1065" s="20"/>
    </row>
    <row r="1066" spans="1:5" ht="12.75">
      <c r="A1066" s="20"/>
      <c r="B1066" s="20"/>
      <c r="C1066" s="20"/>
      <c r="D1066" s="20"/>
      <c r="E1066" s="20"/>
    </row>
    <row r="1067" spans="1:5" ht="12.75">
      <c r="A1067" s="20"/>
      <c r="B1067" s="20"/>
      <c r="C1067" s="20"/>
      <c r="D1067" s="20"/>
      <c r="E1067" s="20"/>
    </row>
    <row r="1068" spans="1:5" ht="12.75">
      <c r="A1068" s="20"/>
      <c r="B1068" s="20"/>
      <c r="C1068" s="20"/>
      <c r="D1068" s="20"/>
      <c r="E1068" s="20"/>
    </row>
    <row r="1069" spans="1:5" ht="12.75">
      <c r="A1069" s="20"/>
      <c r="B1069" s="20"/>
      <c r="C1069" s="20"/>
      <c r="D1069" s="20"/>
      <c r="E1069" s="20"/>
    </row>
    <row r="1070" spans="1:5" ht="12.75">
      <c r="A1070" s="20"/>
      <c r="B1070" s="20"/>
      <c r="C1070" s="20"/>
      <c r="D1070" s="20"/>
      <c r="E1070" s="20"/>
    </row>
    <row r="1071" spans="1:5" ht="12.75">
      <c r="A1071" s="20"/>
      <c r="B1071" s="20"/>
      <c r="C1071" s="20"/>
      <c r="D1071" s="20"/>
      <c r="E1071" s="20"/>
    </row>
    <row r="1072" spans="1:5" ht="12.75">
      <c r="A1072" s="20"/>
      <c r="B1072" s="20"/>
      <c r="C1072" s="20"/>
      <c r="D1072" s="20"/>
      <c r="E1072" s="20"/>
    </row>
    <row r="1073" spans="1:5" ht="12.75">
      <c r="A1073" s="20"/>
      <c r="B1073" s="20"/>
      <c r="C1073" s="20"/>
      <c r="D1073" s="20"/>
      <c r="E1073" s="20"/>
    </row>
    <row r="1074" spans="1:5" ht="12.75">
      <c r="A1074" s="20"/>
      <c r="B1074" s="20"/>
      <c r="C1074" s="20"/>
      <c r="D1074" s="20"/>
      <c r="E1074" s="20"/>
    </row>
    <row r="1075" spans="1:5" ht="12.75">
      <c r="A1075" s="20"/>
      <c r="B1075" s="20"/>
      <c r="C1075" s="20"/>
      <c r="D1075" s="20"/>
      <c r="E1075" s="20"/>
    </row>
    <row r="1076" spans="1:5" ht="12.75">
      <c r="A1076" s="20"/>
      <c r="B1076" s="20"/>
      <c r="C1076" s="20"/>
      <c r="D1076" s="20"/>
      <c r="E1076" s="20"/>
    </row>
    <row r="1077" spans="1:5" ht="12.75">
      <c r="A1077" s="20"/>
      <c r="B1077" s="20"/>
      <c r="C1077" s="20"/>
      <c r="D1077" s="20"/>
      <c r="E1077" s="20"/>
    </row>
    <row r="1078" spans="1:5" ht="12.75">
      <c r="A1078" s="20"/>
      <c r="B1078" s="20"/>
      <c r="C1078" s="20"/>
      <c r="D1078" s="20"/>
      <c r="E1078" s="20"/>
    </row>
    <row r="1079" spans="1:5" ht="12.75">
      <c r="A1079" s="20"/>
      <c r="B1079" s="20"/>
      <c r="C1079" s="20"/>
      <c r="D1079" s="20"/>
      <c r="E1079" s="20"/>
    </row>
    <row r="1080" spans="1:5" ht="12.75">
      <c r="A1080" s="20"/>
      <c r="B1080" s="20"/>
      <c r="C1080" s="20"/>
      <c r="D1080" s="20"/>
      <c r="E1080" s="20"/>
    </row>
    <row r="1081" spans="1:5" ht="12.75">
      <c r="A1081" s="20"/>
      <c r="B1081" s="20"/>
      <c r="C1081" s="20"/>
      <c r="D1081" s="20"/>
      <c r="E1081" s="20"/>
    </row>
    <row r="1082" spans="1:5" ht="12.75">
      <c r="A1082" s="20"/>
      <c r="B1082" s="20"/>
      <c r="C1082" s="20"/>
      <c r="D1082" s="20"/>
      <c r="E1082" s="20"/>
    </row>
    <row r="1083" spans="1:5" ht="12.75">
      <c r="A1083" s="20"/>
      <c r="B1083" s="20"/>
      <c r="C1083" s="20"/>
      <c r="D1083" s="20"/>
      <c r="E1083" s="20"/>
    </row>
    <row r="1084" spans="1:5" ht="12.75">
      <c r="A1084" s="20"/>
      <c r="B1084" s="20"/>
      <c r="C1084" s="20"/>
      <c r="D1084" s="20"/>
      <c r="E1084" s="20"/>
    </row>
    <row r="1085" spans="1:5" ht="12.75">
      <c r="A1085" s="20"/>
      <c r="B1085" s="20"/>
      <c r="C1085" s="20"/>
      <c r="D1085" s="20"/>
      <c r="E1085" s="20"/>
    </row>
    <row r="1086" spans="1:5" ht="12.75">
      <c r="A1086" s="20"/>
      <c r="B1086" s="20"/>
      <c r="C1086" s="20"/>
      <c r="D1086" s="20"/>
      <c r="E1086" s="20"/>
    </row>
    <row r="1087" spans="1:5" ht="12.75">
      <c r="A1087" s="20"/>
      <c r="B1087" s="20"/>
      <c r="C1087" s="20"/>
      <c r="D1087" s="20"/>
      <c r="E1087" s="20"/>
    </row>
    <row r="1088" spans="1:5" ht="12.75">
      <c r="A1088" s="20"/>
      <c r="B1088" s="20"/>
      <c r="C1088" s="20"/>
      <c r="D1088" s="20"/>
      <c r="E1088" s="20"/>
    </row>
    <row r="1089" spans="1:5" ht="12.75">
      <c r="A1089" s="20"/>
      <c r="B1089" s="20"/>
      <c r="C1089" s="20"/>
      <c r="D1089" s="20"/>
      <c r="E1089" s="20"/>
    </row>
    <row r="1090" spans="1:5" ht="12.75">
      <c r="A1090" s="20"/>
      <c r="B1090" s="20"/>
      <c r="C1090" s="20"/>
      <c r="D1090" s="20"/>
      <c r="E1090" s="20"/>
    </row>
    <row r="1091" spans="1:5" ht="12.75">
      <c r="A1091" s="20"/>
      <c r="B1091" s="20"/>
      <c r="C1091" s="20"/>
      <c r="D1091" s="20"/>
      <c r="E1091" s="20"/>
    </row>
    <row r="1092" spans="1:5" ht="12.75">
      <c r="A1092" s="20"/>
      <c r="B1092" s="20"/>
      <c r="C1092" s="20"/>
      <c r="D1092" s="20"/>
      <c r="E1092" s="20"/>
    </row>
    <row r="1093" spans="1:5" ht="12.75">
      <c r="A1093" s="20"/>
      <c r="B1093" s="20"/>
      <c r="C1093" s="20"/>
      <c r="D1093" s="20"/>
      <c r="E1093" s="20"/>
    </row>
    <row r="1094" spans="1:5" ht="12.75">
      <c r="A1094" s="20"/>
      <c r="B1094" s="20"/>
      <c r="C1094" s="20"/>
      <c r="D1094" s="20"/>
      <c r="E1094" s="20"/>
    </row>
    <row r="1095" spans="1:5" ht="12.75">
      <c r="A1095" s="20"/>
      <c r="B1095" s="20"/>
      <c r="C1095" s="20"/>
      <c r="D1095" s="20"/>
      <c r="E1095" s="20"/>
    </row>
    <row r="1096" spans="1:5" ht="12.75">
      <c r="A1096" s="20"/>
      <c r="B1096" s="20"/>
      <c r="C1096" s="20"/>
      <c r="D1096" s="20"/>
      <c r="E1096" s="20"/>
    </row>
    <row r="1097" spans="1:5" ht="12.75">
      <c r="A1097" s="20"/>
      <c r="B1097" s="20"/>
      <c r="C1097" s="20"/>
      <c r="D1097" s="20"/>
      <c r="E1097" s="20"/>
    </row>
    <row r="1098" spans="1:5" ht="12.75">
      <c r="A1098" s="20"/>
      <c r="B1098" s="20"/>
      <c r="C1098" s="20"/>
      <c r="D1098" s="20"/>
      <c r="E1098" s="20"/>
    </row>
    <row r="1099" spans="1:5" ht="12.75">
      <c r="A1099" s="20"/>
      <c r="B1099" s="20"/>
      <c r="C1099" s="20"/>
      <c r="D1099" s="20"/>
      <c r="E1099" s="20"/>
    </row>
    <row r="1100" spans="1:5" ht="12.75">
      <c r="A1100" s="20"/>
      <c r="B1100" s="20"/>
      <c r="C1100" s="20"/>
      <c r="D1100" s="20"/>
      <c r="E1100" s="20"/>
    </row>
    <row r="1101" spans="1:5" ht="12.75">
      <c r="A1101" s="20"/>
      <c r="B1101" s="20"/>
      <c r="C1101" s="20"/>
      <c r="D1101" s="20"/>
      <c r="E1101" s="20"/>
    </row>
    <row r="1102" spans="1:5" ht="12.75">
      <c r="A1102" s="20"/>
      <c r="B1102" s="20"/>
      <c r="C1102" s="20"/>
      <c r="D1102" s="20"/>
      <c r="E1102" s="20"/>
    </row>
    <row r="1103" spans="1:5" ht="12.75">
      <c r="A1103" s="20"/>
      <c r="B1103" s="20"/>
      <c r="C1103" s="20"/>
      <c r="D1103" s="20"/>
      <c r="E1103" s="20"/>
    </row>
    <row r="1104" spans="1:5" ht="12.75">
      <c r="A1104" s="20"/>
      <c r="B1104" s="20"/>
      <c r="C1104" s="20"/>
      <c r="D1104" s="20"/>
      <c r="E1104" s="20"/>
    </row>
    <row r="1105" spans="1:5" ht="12.75">
      <c r="A1105" s="20"/>
      <c r="B1105" s="20"/>
      <c r="C1105" s="20"/>
      <c r="D1105" s="20"/>
      <c r="E1105" s="20"/>
    </row>
    <row r="1106" spans="1:5" ht="12.75">
      <c r="A1106" s="20"/>
      <c r="B1106" s="20"/>
      <c r="C1106" s="20"/>
      <c r="D1106" s="20"/>
      <c r="E1106" s="20"/>
    </row>
    <row r="1107" spans="1:5" ht="12.75">
      <c r="A1107" s="20"/>
      <c r="B1107" s="20"/>
      <c r="C1107" s="20"/>
      <c r="D1107" s="20"/>
      <c r="E1107" s="20"/>
    </row>
    <row r="1108" spans="1:5" ht="12.75">
      <c r="A1108" s="20"/>
      <c r="B1108" s="20"/>
      <c r="C1108" s="20"/>
      <c r="D1108" s="20"/>
      <c r="E1108" s="20"/>
    </row>
    <row r="1109" spans="1:5" ht="12.75">
      <c r="A1109" s="20"/>
      <c r="B1109" s="20"/>
      <c r="C1109" s="20"/>
      <c r="D1109" s="20"/>
      <c r="E1109" s="20"/>
    </row>
    <row r="1110" spans="1:5" ht="12.75">
      <c r="A1110" s="20"/>
      <c r="B1110" s="20"/>
      <c r="C1110" s="20"/>
      <c r="D1110" s="20"/>
      <c r="E1110" s="20"/>
    </row>
    <row r="1111" spans="1:5" ht="12.75">
      <c r="A1111" s="20"/>
      <c r="B1111" s="20"/>
      <c r="C1111" s="20"/>
      <c r="D1111" s="20"/>
      <c r="E1111" s="20"/>
    </row>
    <row r="1112" spans="1:5" ht="12.75">
      <c r="A1112" s="20"/>
      <c r="B1112" s="20"/>
      <c r="C1112" s="20"/>
      <c r="D1112" s="20"/>
      <c r="E1112" s="20"/>
    </row>
    <row r="1113" spans="1:5" ht="12.75">
      <c r="A1113" s="20"/>
      <c r="B1113" s="20"/>
      <c r="C1113" s="20"/>
      <c r="D1113" s="20"/>
      <c r="E1113" s="20"/>
    </row>
    <row r="1114" spans="1:5" ht="12.75">
      <c r="A1114" s="20"/>
      <c r="B1114" s="20"/>
      <c r="C1114" s="20"/>
      <c r="D1114" s="20"/>
      <c r="E1114" s="20"/>
    </row>
    <row r="1115" spans="1:5" ht="12.75">
      <c r="A1115" s="20"/>
      <c r="B1115" s="20"/>
      <c r="C1115" s="20"/>
      <c r="D1115" s="20"/>
      <c r="E1115" s="20"/>
    </row>
    <row r="1116" spans="1:5" ht="12.75">
      <c r="A1116" s="20"/>
      <c r="B1116" s="20"/>
      <c r="C1116" s="20"/>
      <c r="D1116" s="20"/>
      <c r="E1116" s="20"/>
    </row>
    <row r="1117" spans="1:5" ht="12.75">
      <c r="A1117" s="20"/>
      <c r="B1117" s="20"/>
      <c r="C1117" s="20"/>
      <c r="D1117" s="20"/>
      <c r="E1117" s="20"/>
    </row>
    <row r="1118" spans="1:5" ht="12.75">
      <c r="A1118" s="20"/>
      <c r="B1118" s="20"/>
      <c r="C1118" s="20"/>
      <c r="D1118" s="20"/>
      <c r="E1118" s="20"/>
    </row>
    <row r="1119" spans="1:5" ht="12.75">
      <c r="A1119" s="20"/>
      <c r="B1119" s="20"/>
      <c r="C1119" s="20"/>
      <c r="D1119" s="20"/>
      <c r="E1119" s="20"/>
    </row>
    <row r="1120" spans="1:5" ht="12.75">
      <c r="A1120" s="20"/>
      <c r="B1120" s="20"/>
      <c r="C1120" s="20"/>
      <c r="D1120" s="20"/>
      <c r="E1120" s="20"/>
    </row>
    <row r="1121" spans="1:5" ht="12.75">
      <c r="A1121" s="20"/>
      <c r="B1121" s="20"/>
      <c r="C1121" s="20"/>
      <c r="D1121" s="20"/>
      <c r="E1121" s="20"/>
    </row>
    <row r="1122" spans="1:5" ht="12.75">
      <c r="A1122" s="20"/>
      <c r="B1122" s="20"/>
      <c r="C1122" s="20"/>
      <c r="D1122" s="20"/>
      <c r="E1122" s="20"/>
    </row>
    <row r="1123" spans="1:5" ht="12.75">
      <c r="A1123" s="20"/>
      <c r="B1123" s="20"/>
      <c r="C1123" s="20"/>
      <c r="D1123" s="20"/>
      <c r="E1123" s="20"/>
    </row>
    <row r="1124" spans="1:5" ht="12.75">
      <c r="A1124" s="20"/>
      <c r="B1124" s="20"/>
      <c r="C1124" s="20"/>
      <c r="D1124" s="20"/>
      <c r="E1124" s="20"/>
    </row>
    <row r="1125" spans="1:5" ht="12.75">
      <c r="A1125" s="20"/>
      <c r="B1125" s="20"/>
      <c r="C1125" s="20"/>
      <c r="D1125" s="20"/>
      <c r="E1125" s="20"/>
    </row>
    <row r="1126" spans="1:5" ht="12.75">
      <c r="A1126" s="20"/>
      <c r="B1126" s="20"/>
      <c r="C1126" s="20"/>
      <c r="D1126" s="20"/>
      <c r="E1126" s="20"/>
    </row>
    <row r="1127" spans="1:5" ht="12.75">
      <c r="A1127" s="20"/>
      <c r="B1127" s="20"/>
      <c r="C1127" s="20"/>
      <c r="D1127" s="20"/>
      <c r="E1127" s="20"/>
    </row>
    <row r="1128" spans="1:5" ht="12.75">
      <c r="A1128" s="20"/>
      <c r="B1128" s="20"/>
      <c r="C1128" s="20"/>
      <c r="D1128" s="20"/>
      <c r="E1128" s="20"/>
    </row>
    <row r="1129" spans="1:5" ht="12.75">
      <c r="A1129" s="20"/>
      <c r="B1129" s="20"/>
      <c r="C1129" s="20"/>
      <c r="D1129" s="20"/>
      <c r="E1129" s="20"/>
    </row>
    <row r="1130" spans="1:5" ht="12.75">
      <c r="A1130" s="20"/>
      <c r="B1130" s="20"/>
      <c r="C1130" s="20"/>
      <c r="D1130" s="20"/>
      <c r="E1130" s="20"/>
    </row>
    <row r="1131" spans="1:5" ht="12.75">
      <c r="A1131" s="20"/>
      <c r="B1131" s="20"/>
      <c r="C1131" s="20"/>
      <c r="D1131" s="20"/>
      <c r="E1131" s="20"/>
    </row>
    <row r="1132" spans="1:5" ht="12.75">
      <c r="A1132" s="20"/>
      <c r="B1132" s="20"/>
      <c r="C1132" s="20"/>
      <c r="D1132" s="20"/>
      <c r="E1132" s="20"/>
    </row>
    <row r="1133" spans="1:5" ht="12.75">
      <c r="A1133" s="20"/>
      <c r="B1133" s="20"/>
      <c r="C1133" s="20"/>
      <c r="D1133" s="20"/>
      <c r="E1133" s="20"/>
    </row>
    <row r="1134" spans="1:5" ht="12.75">
      <c r="A1134" s="20"/>
      <c r="B1134" s="20"/>
      <c r="C1134" s="20"/>
      <c r="D1134" s="20"/>
      <c r="E1134" s="20"/>
    </row>
    <row r="1135" spans="1:5" ht="12.75">
      <c r="A1135" s="20"/>
      <c r="B1135" s="20"/>
      <c r="C1135" s="20"/>
      <c r="D1135" s="20"/>
      <c r="E1135" s="20"/>
    </row>
    <row r="1136" spans="1:5" ht="12.75">
      <c r="A1136" s="20"/>
      <c r="B1136" s="20"/>
      <c r="C1136" s="20"/>
      <c r="D1136" s="20"/>
      <c r="E1136" s="20"/>
    </row>
    <row r="1137" spans="1:5" ht="12.75">
      <c r="A1137" s="20"/>
      <c r="B1137" s="20"/>
      <c r="C1137" s="20"/>
      <c r="D1137" s="20"/>
      <c r="E1137" s="20"/>
    </row>
    <row r="1138" spans="1:5" ht="12.75">
      <c r="A1138" s="20"/>
      <c r="B1138" s="20"/>
      <c r="C1138" s="20"/>
      <c r="D1138" s="20"/>
      <c r="E1138" s="20"/>
    </row>
    <row r="1139" spans="1:5" ht="12.75">
      <c r="A1139" s="20"/>
      <c r="B1139" s="20"/>
      <c r="C1139" s="20"/>
      <c r="D1139" s="20"/>
      <c r="E1139" s="20"/>
    </row>
    <row r="1140" spans="1:5" ht="12.75">
      <c r="A1140" s="20"/>
      <c r="B1140" s="20"/>
      <c r="C1140" s="20"/>
      <c r="D1140" s="20"/>
      <c r="E1140" s="20"/>
    </row>
    <row r="1141" spans="1:5" ht="12.75">
      <c r="A1141" s="20"/>
      <c r="B1141" s="20"/>
      <c r="C1141" s="20"/>
      <c r="D1141" s="20"/>
      <c r="E1141" s="20"/>
    </row>
    <row r="1142" spans="1:5" ht="12.75">
      <c r="A1142" s="20"/>
      <c r="B1142" s="20"/>
      <c r="C1142" s="20"/>
      <c r="D1142" s="20"/>
      <c r="E1142" s="20"/>
    </row>
    <row r="1143" spans="1:5" ht="12.75">
      <c r="A1143" s="20"/>
      <c r="B1143" s="20"/>
      <c r="C1143" s="20"/>
      <c r="D1143" s="20"/>
      <c r="E1143" s="20"/>
    </row>
    <row r="1144" spans="1:5" ht="12.75">
      <c r="A1144" s="20"/>
      <c r="B1144" s="20"/>
      <c r="C1144" s="20"/>
      <c r="D1144" s="20"/>
      <c r="E1144" s="20"/>
    </row>
    <row r="1145" spans="1:5" ht="12.75">
      <c r="A1145" s="20"/>
      <c r="B1145" s="20"/>
      <c r="C1145" s="20"/>
      <c r="D1145" s="20"/>
      <c r="E1145" s="20"/>
    </row>
    <row r="1146" spans="1:5" ht="12.75">
      <c r="A1146" s="20"/>
      <c r="B1146" s="20"/>
      <c r="C1146" s="20"/>
      <c r="D1146" s="20"/>
      <c r="E1146" s="20"/>
    </row>
    <row r="1147" spans="1:5" ht="12.75">
      <c r="A1147" s="20"/>
      <c r="B1147" s="20"/>
      <c r="C1147" s="20"/>
      <c r="D1147" s="20"/>
      <c r="E1147" s="20"/>
    </row>
    <row r="1148" spans="1:5" ht="12.75">
      <c r="A1148" s="20"/>
      <c r="B1148" s="20"/>
      <c r="C1148" s="20"/>
      <c r="D1148" s="20"/>
      <c r="E1148" s="20"/>
    </row>
    <row r="1149" spans="1:5" ht="12.75">
      <c r="A1149" s="20"/>
      <c r="B1149" s="20"/>
      <c r="C1149" s="20"/>
      <c r="D1149" s="20"/>
      <c r="E1149" s="20"/>
    </row>
    <row r="1150" spans="1:5" ht="12.75">
      <c r="A1150" s="20"/>
      <c r="B1150" s="20"/>
      <c r="C1150" s="20"/>
      <c r="D1150" s="20"/>
      <c r="E1150" s="20"/>
    </row>
    <row r="1151" spans="1:5" ht="12.75">
      <c r="A1151" s="20"/>
      <c r="B1151" s="20"/>
      <c r="C1151" s="20"/>
      <c r="D1151" s="20"/>
      <c r="E1151" s="20"/>
    </row>
    <row r="1152" spans="1:5" ht="12.75">
      <c r="A1152" s="20"/>
      <c r="B1152" s="20"/>
      <c r="C1152" s="20"/>
      <c r="D1152" s="20"/>
      <c r="E1152" s="20"/>
    </row>
    <row r="1153" spans="1:5" ht="12.75">
      <c r="A1153" s="20"/>
      <c r="B1153" s="20"/>
      <c r="C1153" s="20"/>
      <c r="D1153" s="20"/>
      <c r="E1153" s="20"/>
    </row>
    <row r="1154" spans="1:5" ht="12.75">
      <c r="A1154" s="20"/>
      <c r="B1154" s="20"/>
      <c r="C1154" s="20"/>
      <c r="D1154" s="20"/>
      <c r="E1154" s="20"/>
    </row>
    <row r="1155" spans="1:5" ht="12.75">
      <c r="A1155" s="20"/>
      <c r="B1155" s="20"/>
      <c r="C1155" s="20"/>
      <c r="D1155" s="20"/>
      <c r="E1155" s="20"/>
    </row>
    <row r="1156" spans="1:5" ht="12.75">
      <c r="A1156" s="20"/>
      <c r="B1156" s="20"/>
      <c r="C1156" s="20"/>
      <c r="D1156" s="20"/>
      <c r="E1156" s="20"/>
    </row>
    <row r="1157" spans="1:5" ht="12.75">
      <c r="A1157" s="20"/>
      <c r="B1157" s="20"/>
      <c r="C1157" s="20"/>
      <c r="D1157" s="20"/>
      <c r="E1157" s="20"/>
    </row>
    <row r="1158" spans="1:5" ht="12.75">
      <c r="A1158" s="20"/>
      <c r="B1158" s="20"/>
      <c r="C1158" s="20"/>
      <c r="D1158" s="20"/>
      <c r="E1158" s="20"/>
    </row>
    <row r="1159" spans="1:5" ht="12.75">
      <c r="A1159" s="20"/>
      <c r="B1159" s="20"/>
      <c r="C1159" s="20"/>
      <c r="D1159" s="20"/>
      <c r="E1159" s="20"/>
    </row>
    <row r="1160" spans="1:5" ht="12.75">
      <c r="A1160" s="20"/>
      <c r="B1160" s="20"/>
      <c r="C1160" s="20"/>
      <c r="D1160" s="20"/>
      <c r="E1160" s="20"/>
    </row>
    <row r="1161" spans="1:5" ht="12.75">
      <c r="A1161" s="20"/>
      <c r="B1161" s="20"/>
      <c r="C1161" s="20"/>
      <c r="D1161" s="20"/>
      <c r="E1161" s="20"/>
    </row>
    <row r="1162" spans="1:5" ht="12.75">
      <c r="A1162" s="20"/>
      <c r="B1162" s="20"/>
      <c r="C1162" s="20"/>
      <c r="D1162" s="20"/>
      <c r="E1162" s="20"/>
    </row>
    <row r="1163" spans="1:5" ht="12.75">
      <c r="A1163" s="20"/>
      <c r="B1163" s="20"/>
      <c r="C1163" s="20"/>
      <c r="D1163" s="20"/>
      <c r="E1163" s="20"/>
    </row>
    <row r="1164" spans="1:5" ht="12.75">
      <c r="A1164" s="20"/>
      <c r="B1164" s="20"/>
      <c r="C1164" s="20"/>
      <c r="D1164" s="20"/>
      <c r="E1164" s="20"/>
    </row>
    <row r="1165" spans="1:5" ht="12.75">
      <c r="A1165" s="20"/>
      <c r="B1165" s="20"/>
      <c r="C1165" s="20"/>
      <c r="D1165" s="20"/>
      <c r="E1165" s="20"/>
    </row>
    <row r="1166" spans="1:5" ht="12.75">
      <c r="A1166" s="20"/>
      <c r="B1166" s="20"/>
      <c r="C1166" s="20"/>
      <c r="D1166" s="20"/>
      <c r="E1166" s="20"/>
    </row>
    <row r="1167" spans="1:5" ht="12.75">
      <c r="A1167" s="20"/>
      <c r="B1167" s="20"/>
      <c r="C1167" s="20"/>
      <c r="D1167" s="20"/>
      <c r="E1167" s="20"/>
    </row>
    <row r="1168" spans="1:5" ht="12.75">
      <c r="A1168" s="20"/>
      <c r="B1168" s="20"/>
      <c r="C1168" s="20"/>
      <c r="D1168" s="20"/>
      <c r="E1168" s="20"/>
    </row>
    <row r="1169" spans="1:5" ht="12.75">
      <c r="A1169" s="20"/>
      <c r="B1169" s="20"/>
      <c r="C1169" s="20"/>
      <c r="D1169" s="20"/>
      <c r="E1169" s="20"/>
    </row>
    <row r="1170" spans="1:5" ht="12.75">
      <c r="A1170" s="20"/>
      <c r="B1170" s="20"/>
      <c r="C1170" s="20"/>
      <c r="D1170" s="20"/>
      <c r="E1170" s="20"/>
    </row>
    <row r="1171" spans="1:5" ht="12.75">
      <c r="A1171" s="20"/>
      <c r="B1171" s="20"/>
      <c r="C1171" s="20"/>
      <c r="D1171" s="20"/>
      <c r="E1171" s="20"/>
    </row>
    <row r="1172" spans="1:5" ht="12.75">
      <c r="A1172" s="20"/>
      <c r="B1172" s="20"/>
      <c r="C1172" s="20"/>
      <c r="D1172" s="20"/>
      <c r="E1172" s="20"/>
    </row>
    <row r="1173" spans="1:5" ht="12.75">
      <c r="A1173" s="20"/>
      <c r="B1173" s="20"/>
      <c r="C1173" s="20"/>
      <c r="D1173" s="20"/>
      <c r="E1173" s="20"/>
    </row>
    <row r="1174" spans="1:5" ht="12.75">
      <c r="A1174" s="20"/>
      <c r="B1174" s="20"/>
      <c r="C1174" s="20"/>
      <c r="D1174" s="20"/>
      <c r="E1174" s="20"/>
    </row>
    <row r="1175" spans="1:5" ht="12.75">
      <c r="A1175" s="20"/>
      <c r="B1175" s="20"/>
      <c r="C1175" s="20"/>
      <c r="D1175" s="20"/>
      <c r="E1175" s="20"/>
    </row>
    <row r="1176" spans="1:5" ht="12.75">
      <c r="A1176" s="20"/>
      <c r="B1176" s="20"/>
      <c r="C1176" s="20"/>
      <c r="D1176" s="20"/>
      <c r="E1176" s="20"/>
    </row>
    <row r="1177" spans="1:5" ht="12.75">
      <c r="A1177" s="20"/>
      <c r="B1177" s="20"/>
      <c r="C1177" s="20"/>
      <c r="D1177" s="20"/>
      <c r="E1177" s="20"/>
    </row>
    <row r="1178" spans="1:5" ht="12.75">
      <c r="A1178" s="20"/>
      <c r="B1178" s="20"/>
      <c r="C1178" s="20"/>
      <c r="D1178" s="20"/>
      <c r="E1178" s="20"/>
    </row>
    <row r="1179" spans="1:5" ht="12.75">
      <c r="A1179" s="20"/>
      <c r="B1179" s="20"/>
      <c r="C1179" s="20"/>
      <c r="D1179" s="20"/>
      <c r="E1179" s="20"/>
    </row>
    <row r="1180" spans="1:5" ht="12.75">
      <c r="A1180" s="20"/>
      <c r="B1180" s="20"/>
      <c r="C1180" s="20"/>
      <c r="D1180" s="20"/>
      <c r="E1180" s="20"/>
    </row>
    <row r="1181" spans="1:5" ht="12.75">
      <c r="A1181" s="20"/>
      <c r="B1181" s="20"/>
      <c r="C1181" s="20"/>
      <c r="D1181" s="20"/>
      <c r="E1181" s="20"/>
    </row>
    <row r="1182" spans="1:5" ht="12.75">
      <c r="A1182" s="20"/>
      <c r="B1182" s="20"/>
      <c r="C1182" s="20"/>
      <c r="D1182" s="20"/>
      <c r="E1182" s="20"/>
    </row>
    <row r="1183" spans="1:5" ht="12.75">
      <c r="A1183" s="20"/>
      <c r="B1183" s="20"/>
      <c r="C1183" s="20"/>
      <c r="D1183" s="20"/>
      <c r="E1183" s="20"/>
    </row>
    <row r="1184" spans="1:5" ht="12.75">
      <c r="A1184" s="20"/>
      <c r="B1184" s="20"/>
      <c r="C1184" s="20"/>
      <c r="D1184" s="20"/>
      <c r="E1184" s="20"/>
    </row>
    <row r="1185" spans="1:5" ht="12.75">
      <c r="A1185" s="20"/>
      <c r="B1185" s="20"/>
      <c r="C1185" s="20"/>
      <c r="D1185" s="20"/>
      <c r="E1185" s="20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547"/>
  <sheetViews>
    <sheetView workbookViewId="0" topLeftCell="A1">
      <selection activeCell="E441" sqref="E441"/>
    </sheetView>
  </sheetViews>
  <sheetFormatPr defaultColWidth="9.140625" defaultRowHeight="12.75"/>
  <cols>
    <col min="1" max="1" width="11.140625" style="0" customWidth="1"/>
  </cols>
  <sheetData>
    <row r="3" spans="1:4" ht="12.75">
      <c r="A3" s="2" t="s">
        <v>36</v>
      </c>
      <c r="B3" s="2" t="s">
        <v>3</v>
      </c>
      <c r="C3" s="2" t="s">
        <v>1</v>
      </c>
      <c r="D3" s="2" t="s">
        <v>4</v>
      </c>
    </row>
    <row r="4" spans="1:4" ht="12.75">
      <c r="A4" s="1">
        <v>155</v>
      </c>
      <c r="B4" s="1">
        <v>1</v>
      </c>
      <c r="C4" s="1">
        <v>27.5</v>
      </c>
      <c r="D4" s="1">
        <v>21.8</v>
      </c>
    </row>
    <row r="5" spans="1:4" ht="12.75">
      <c r="A5" s="1">
        <v>486</v>
      </c>
      <c r="B5" s="1">
        <v>2</v>
      </c>
      <c r="C5" s="1">
        <v>6.7</v>
      </c>
      <c r="D5" s="1">
        <f>-0.0355*C5^2+1.997*C5-5.3961</f>
        <v>6.390205000000001</v>
      </c>
    </row>
    <row r="6" spans="1:4" ht="12.75">
      <c r="A6" s="1">
        <v>399</v>
      </c>
      <c r="B6" s="1">
        <v>2</v>
      </c>
      <c r="C6" s="1">
        <v>6</v>
      </c>
      <c r="D6" s="1">
        <f>-0.0355*C6^2+1.997*C6-5.3961</f>
        <v>5.307900000000001</v>
      </c>
    </row>
    <row r="7" spans="1:4" ht="12.75">
      <c r="A7" s="1">
        <v>157</v>
      </c>
      <c r="B7" s="1">
        <v>2</v>
      </c>
      <c r="C7" s="1">
        <v>6</v>
      </c>
      <c r="D7" s="1">
        <f aca="true" t="shared" si="0" ref="D7:D70">-0.0355*C7^2+1.997*C7-5.3961</f>
        <v>5.307900000000001</v>
      </c>
    </row>
    <row r="8" spans="1:4" ht="12.75">
      <c r="A8" s="1">
        <v>354</v>
      </c>
      <c r="B8" s="1">
        <v>2</v>
      </c>
      <c r="C8" s="1">
        <v>9.4</v>
      </c>
      <c r="D8" s="1">
        <f t="shared" si="0"/>
        <v>10.238920000000004</v>
      </c>
    </row>
    <row r="9" spans="1:4" ht="12.75">
      <c r="A9" s="1">
        <v>293</v>
      </c>
      <c r="B9" s="1">
        <v>2</v>
      </c>
      <c r="C9" s="1">
        <v>9</v>
      </c>
      <c r="D9" s="1">
        <f t="shared" si="0"/>
        <v>9.701400000000003</v>
      </c>
    </row>
    <row r="10" spans="1:4" ht="12.75">
      <c r="A10" s="1">
        <v>489</v>
      </c>
      <c r="B10" s="1">
        <v>2</v>
      </c>
      <c r="C10" s="1">
        <v>8.8</v>
      </c>
      <c r="D10" s="1">
        <f t="shared" si="0"/>
        <v>9.428380000000004</v>
      </c>
    </row>
    <row r="11" spans="1:4" ht="12.75">
      <c r="A11" s="1">
        <v>95</v>
      </c>
      <c r="B11" s="1">
        <v>2</v>
      </c>
      <c r="C11" s="1">
        <v>8.8</v>
      </c>
      <c r="D11" s="1">
        <f t="shared" si="0"/>
        <v>9.428380000000004</v>
      </c>
    </row>
    <row r="12" spans="1:4" ht="12.75">
      <c r="A12" s="1">
        <v>559</v>
      </c>
      <c r="B12" s="1">
        <v>2</v>
      </c>
      <c r="C12" s="1">
        <v>10</v>
      </c>
      <c r="D12" s="1">
        <f t="shared" si="0"/>
        <v>11.023900000000001</v>
      </c>
    </row>
    <row r="13" spans="1:4" ht="12.75">
      <c r="A13" s="1">
        <v>211</v>
      </c>
      <c r="B13" s="1">
        <v>2</v>
      </c>
      <c r="C13" s="1">
        <v>9.5</v>
      </c>
      <c r="D13" s="1">
        <f t="shared" si="0"/>
        <v>10.371525000000002</v>
      </c>
    </row>
    <row r="14" spans="1:4" ht="12.75">
      <c r="A14" s="1">
        <v>52</v>
      </c>
      <c r="B14" s="1">
        <v>2</v>
      </c>
      <c r="C14" s="1">
        <v>9.8</v>
      </c>
      <c r="D14" s="1">
        <f t="shared" si="0"/>
        <v>10.765080000000001</v>
      </c>
    </row>
    <row r="15" spans="1:4" ht="12.75">
      <c r="A15" s="1">
        <v>426</v>
      </c>
      <c r="B15" s="1">
        <v>2</v>
      </c>
      <c r="C15" s="1">
        <v>12.9</v>
      </c>
      <c r="D15" s="1">
        <f t="shared" si="0"/>
        <v>14.457645000000003</v>
      </c>
    </row>
    <row r="16" spans="1:4" ht="12.75">
      <c r="A16" s="1">
        <v>394</v>
      </c>
      <c r="B16" s="1">
        <v>2</v>
      </c>
      <c r="C16" s="1">
        <v>14.2</v>
      </c>
      <c r="D16" s="1">
        <f t="shared" si="0"/>
        <v>15.803079999999998</v>
      </c>
    </row>
    <row r="17" spans="1:4" ht="12.75">
      <c r="A17" s="1">
        <v>137</v>
      </c>
      <c r="B17" s="1">
        <v>2</v>
      </c>
      <c r="C17" s="1">
        <v>15.8</v>
      </c>
      <c r="D17" s="1">
        <f t="shared" si="0"/>
        <v>17.294280000000004</v>
      </c>
    </row>
    <row r="18" spans="1:4" ht="12.75">
      <c r="A18" s="1">
        <v>324</v>
      </c>
      <c r="B18" s="1">
        <v>2</v>
      </c>
      <c r="C18" s="1">
        <v>14.8</v>
      </c>
      <c r="D18" s="1">
        <f t="shared" si="0"/>
        <v>16.383580000000002</v>
      </c>
    </row>
    <row r="19" spans="1:4" ht="12.75">
      <c r="A19" s="1">
        <v>234</v>
      </c>
      <c r="B19" s="1">
        <v>2</v>
      </c>
      <c r="C19" s="1">
        <v>14.3</v>
      </c>
      <c r="D19" s="1">
        <f t="shared" si="0"/>
        <v>15.901605</v>
      </c>
    </row>
    <row r="20" spans="1:4" ht="12.75">
      <c r="A20" s="1">
        <v>35</v>
      </c>
      <c r="B20" s="1">
        <v>2</v>
      </c>
      <c r="C20" s="1">
        <v>14</v>
      </c>
      <c r="D20" s="1">
        <f t="shared" si="0"/>
        <v>15.603900000000003</v>
      </c>
    </row>
    <row r="21" spans="1:4" ht="12.75">
      <c r="A21" s="1">
        <v>187</v>
      </c>
      <c r="B21" s="1">
        <v>2</v>
      </c>
      <c r="C21" s="1">
        <v>14.9</v>
      </c>
      <c r="D21" s="1">
        <f t="shared" si="0"/>
        <v>16.477845000000002</v>
      </c>
    </row>
    <row r="22" spans="1:4" ht="12.75">
      <c r="A22" s="1">
        <v>23</v>
      </c>
      <c r="B22" s="1">
        <v>2</v>
      </c>
      <c r="C22" s="1">
        <v>16.8</v>
      </c>
      <c r="D22" s="1">
        <f t="shared" si="0"/>
        <v>18.133980000000005</v>
      </c>
    </row>
    <row r="23" spans="1:4" ht="12.75">
      <c r="A23" s="1">
        <v>232</v>
      </c>
      <c r="B23" s="1">
        <v>2</v>
      </c>
      <c r="C23" s="1">
        <v>21.2</v>
      </c>
      <c r="D23" s="1">
        <f t="shared" si="0"/>
        <v>20.985179999999996</v>
      </c>
    </row>
    <row r="24" spans="1:10" ht="12.75">
      <c r="A24" s="1">
        <v>67</v>
      </c>
      <c r="B24" s="1">
        <v>2</v>
      </c>
      <c r="C24" s="1">
        <v>15.7</v>
      </c>
      <c r="D24" s="1">
        <f t="shared" si="0"/>
        <v>17.206405</v>
      </c>
      <c r="G24" s="21"/>
      <c r="H24" s="21"/>
      <c r="I24" s="21"/>
      <c r="J24" s="21"/>
    </row>
    <row r="25" spans="1:10" ht="12.75">
      <c r="A25" s="1">
        <v>349</v>
      </c>
      <c r="B25" s="1">
        <v>2</v>
      </c>
      <c r="C25" s="1">
        <v>15</v>
      </c>
      <c r="D25" s="1">
        <f t="shared" si="0"/>
        <v>16.5714</v>
      </c>
      <c r="G25" s="20"/>
      <c r="H25" s="20"/>
      <c r="I25" s="20"/>
      <c r="J25" s="20"/>
    </row>
    <row r="26" spans="1:10" ht="12.75">
      <c r="A26" s="1">
        <v>503</v>
      </c>
      <c r="B26" s="1">
        <v>2</v>
      </c>
      <c r="C26" s="1">
        <v>16</v>
      </c>
      <c r="D26" s="1">
        <f t="shared" si="0"/>
        <v>17.467900000000004</v>
      </c>
      <c r="G26" s="20"/>
      <c r="H26" s="20"/>
      <c r="I26" s="20"/>
      <c r="J26" s="20"/>
    </row>
    <row r="27" spans="1:10" ht="12.75">
      <c r="A27" s="1">
        <v>92</v>
      </c>
      <c r="B27" s="1">
        <v>2</v>
      </c>
      <c r="C27" s="1">
        <v>19.7</v>
      </c>
      <c r="D27" s="1">
        <f t="shared" si="0"/>
        <v>20.167605</v>
      </c>
      <c r="G27" s="20"/>
      <c r="H27" s="20"/>
      <c r="I27" s="20"/>
      <c r="J27" s="20"/>
    </row>
    <row r="28" spans="1:10" ht="12.75">
      <c r="A28" s="1">
        <v>215</v>
      </c>
      <c r="B28" s="1">
        <v>2</v>
      </c>
      <c r="C28" s="1">
        <v>17.8</v>
      </c>
      <c r="D28" s="1">
        <f t="shared" si="0"/>
        <v>18.902680000000004</v>
      </c>
      <c r="G28" s="20"/>
      <c r="H28" s="20"/>
      <c r="I28" s="20"/>
      <c r="J28" s="20"/>
    </row>
    <row r="29" spans="1:10" ht="12.75">
      <c r="A29" s="1">
        <v>506</v>
      </c>
      <c r="B29" s="1">
        <v>2</v>
      </c>
      <c r="C29" s="1">
        <v>14.5</v>
      </c>
      <c r="D29" s="1">
        <f t="shared" si="0"/>
        <v>16.096525000000003</v>
      </c>
      <c r="G29" s="20"/>
      <c r="H29" s="20"/>
      <c r="I29" s="20"/>
      <c r="J29" s="20"/>
    </row>
    <row r="30" spans="1:10" ht="12.75">
      <c r="A30" s="1">
        <v>6</v>
      </c>
      <c r="B30" s="1">
        <v>2</v>
      </c>
      <c r="C30" s="1">
        <v>16.7</v>
      </c>
      <c r="D30" s="1">
        <f t="shared" si="0"/>
        <v>18.053205</v>
      </c>
      <c r="G30" s="20"/>
      <c r="H30" s="20"/>
      <c r="I30" s="20"/>
      <c r="J30" s="20"/>
    </row>
    <row r="31" spans="1:10" ht="12.75">
      <c r="A31" s="1">
        <v>152</v>
      </c>
      <c r="B31" s="1">
        <v>2</v>
      </c>
      <c r="C31" s="1">
        <v>13.4</v>
      </c>
      <c r="D31" s="1">
        <f t="shared" si="0"/>
        <v>14.989320000000003</v>
      </c>
      <c r="G31" s="20"/>
      <c r="H31" s="20"/>
      <c r="I31" s="20"/>
      <c r="J31" s="20"/>
    </row>
    <row r="32" spans="1:10" ht="12.75">
      <c r="A32" s="1">
        <v>260</v>
      </c>
      <c r="B32" s="1">
        <v>2</v>
      </c>
      <c r="C32" s="1">
        <v>20.7</v>
      </c>
      <c r="D32" s="1">
        <f t="shared" si="0"/>
        <v>20.730405</v>
      </c>
      <c r="G32" s="20"/>
      <c r="H32" s="20"/>
      <c r="I32" s="20"/>
      <c r="J32" s="20"/>
    </row>
    <row r="33" spans="1:10" ht="12.75">
      <c r="A33" s="1">
        <v>79</v>
      </c>
      <c r="B33" s="1">
        <v>2</v>
      </c>
      <c r="C33" s="19">
        <v>14</v>
      </c>
      <c r="D33" s="1">
        <f t="shared" si="0"/>
        <v>15.603900000000003</v>
      </c>
      <c r="G33" s="20"/>
      <c r="H33" s="20"/>
      <c r="I33" s="20"/>
      <c r="J33" s="20"/>
    </row>
    <row r="34" spans="1:10" ht="12.75">
      <c r="A34" s="1">
        <v>393</v>
      </c>
      <c r="B34" s="1">
        <v>2</v>
      </c>
      <c r="C34" s="1">
        <v>19.2</v>
      </c>
      <c r="D34" s="1">
        <f t="shared" si="0"/>
        <v>19.859579999999998</v>
      </c>
      <c r="G34" s="20"/>
      <c r="H34" s="20"/>
      <c r="I34" s="20"/>
      <c r="J34" s="20"/>
    </row>
    <row r="35" spans="1:10" ht="12.75">
      <c r="A35" s="1">
        <v>41</v>
      </c>
      <c r="B35" s="1">
        <v>2</v>
      </c>
      <c r="C35" s="1">
        <v>24.2</v>
      </c>
      <c r="D35" s="1">
        <f t="shared" si="0"/>
        <v>22.141080000000006</v>
      </c>
      <c r="G35" s="20"/>
      <c r="H35" s="20"/>
      <c r="I35" s="20"/>
      <c r="J35" s="20"/>
    </row>
    <row r="36" spans="1:10" ht="12.75">
      <c r="A36" s="1">
        <v>188</v>
      </c>
      <c r="B36" s="1">
        <v>2</v>
      </c>
      <c r="C36" s="1">
        <v>18.2</v>
      </c>
      <c r="D36" s="1">
        <f t="shared" si="0"/>
        <v>19.190279999999998</v>
      </c>
      <c r="G36" s="20"/>
      <c r="H36" s="20"/>
      <c r="I36" s="20"/>
      <c r="J36" s="20"/>
    </row>
    <row r="37" spans="1:10" ht="12.75">
      <c r="A37" s="1">
        <v>286</v>
      </c>
      <c r="B37" s="1">
        <v>2</v>
      </c>
      <c r="C37" s="1">
        <v>20.4</v>
      </c>
      <c r="D37" s="1">
        <f t="shared" si="0"/>
        <v>20.56902</v>
      </c>
      <c r="G37" s="20"/>
      <c r="H37" s="20"/>
      <c r="I37" s="20"/>
      <c r="J37" s="20"/>
    </row>
    <row r="38" spans="1:10" ht="12.75">
      <c r="A38" s="1">
        <v>424</v>
      </c>
      <c r="B38" s="1">
        <v>2</v>
      </c>
      <c r="C38" s="1">
        <v>20.2</v>
      </c>
      <c r="D38" s="1">
        <f t="shared" si="0"/>
        <v>20.45788</v>
      </c>
      <c r="G38" s="20"/>
      <c r="H38" s="20"/>
      <c r="I38" s="20"/>
      <c r="J38" s="20"/>
    </row>
    <row r="39" spans="1:10" ht="12.75">
      <c r="A39" s="1">
        <v>433</v>
      </c>
      <c r="B39" s="1">
        <v>2</v>
      </c>
      <c r="C39" s="1">
        <v>18.9</v>
      </c>
      <c r="D39" s="1">
        <f t="shared" si="0"/>
        <v>19.666245</v>
      </c>
      <c r="G39" s="20"/>
      <c r="H39" s="20"/>
      <c r="I39" s="20"/>
      <c r="J39" s="20"/>
    </row>
    <row r="40" spans="1:10" ht="12.75">
      <c r="A40" s="1">
        <v>161</v>
      </c>
      <c r="B40" s="1">
        <v>2</v>
      </c>
      <c r="C40" s="1">
        <v>19.2</v>
      </c>
      <c r="D40" s="1">
        <f t="shared" si="0"/>
        <v>19.859579999999998</v>
      </c>
      <c r="G40" s="20"/>
      <c r="H40" s="20"/>
      <c r="I40" s="20"/>
      <c r="J40" s="20"/>
    </row>
    <row r="41" spans="1:10" ht="12.75">
      <c r="A41" s="1">
        <v>194</v>
      </c>
      <c r="B41" s="1">
        <v>2</v>
      </c>
      <c r="C41" s="1">
        <v>18.2</v>
      </c>
      <c r="D41" s="1">
        <f t="shared" si="0"/>
        <v>19.190279999999998</v>
      </c>
      <c r="G41" s="20"/>
      <c r="H41" s="20"/>
      <c r="I41" s="20"/>
      <c r="J41" s="20"/>
    </row>
    <row r="42" spans="1:10" ht="12.75">
      <c r="A42" s="1">
        <v>429</v>
      </c>
      <c r="B42" s="1">
        <v>2</v>
      </c>
      <c r="C42" s="1">
        <v>23.3</v>
      </c>
      <c r="D42" s="1">
        <f t="shared" si="0"/>
        <v>21.861405000000005</v>
      </c>
      <c r="G42" s="20"/>
      <c r="H42" s="20"/>
      <c r="I42" s="20"/>
      <c r="J42" s="20"/>
    </row>
    <row r="43" spans="1:10" ht="12.75">
      <c r="A43" s="1">
        <v>406</v>
      </c>
      <c r="B43" s="1">
        <v>2</v>
      </c>
      <c r="C43" s="1">
        <v>17.4</v>
      </c>
      <c r="D43" s="1">
        <f t="shared" si="0"/>
        <v>18.60372</v>
      </c>
      <c r="G43" s="20"/>
      <c r="H43" s="20"/>
      <c r="I43" s="20"/>
      <c r="J43" s="20"/>
    </row>
    <row r="44" spans="1:10" ht="12.75">
      <c r="A44" s="1">
        <v>501</v>
      </c>
      <c r="B44" s="1">
        <v>2</v>
      </c>
      <c r="C44" s="1">
        <v>19.4</v>
      </c>
      <c r="D44" s="1">
        <f t="shared" si="0"/>
        <v>19.98492</v>
      </c>
      <c r="G44" s="20"/>
      <c r="H44" s="20"/>
      <c r="I44" s="20"/>
      <c r="J44" s="20"/>
    </row>
    <row r="45" spans="1:10" ht="12.75">
      <c r="A45" s="1">
        <v>159</v>
      </c>
      <c r="B45" s="1">
        <v>2</v>
      </c>
      <c r="C45" s="1">
        <v>18.3</v>
      </c>
      <c r="D45" s="1">
        <f t="shared" si="0"/>
        <v>19.260405000000002</v>
      </c>
      <c r="G45" s="20"/>
      <c r="H45" s="20"/>
      <c r="I45" s="20"/>
      <c r="J45" s="20"/>
    </row>
    <row r="46" spans="1:10" ht="12.75">
      <c r="A46" s="1">
        <v>448</v>
      </c>
      <c r="B46" s="1">
        <v>2</v>
      </c>
      <c r="C46" s="1">
        <v>20.7</v>
      </c>
      <c r="D46" s="1">
        <f t="shared" si="0"/>
        <v>20.730405</v>
      </c>
      <c r="G46" s="20"/>
      <c r="H46" s="20"/>
      <c r="I46" s="20"/>
      <c r="J46" s="20"/>
    </row>
    <row r="47" spans="1:10" ht="12.75">
      <c r="A47" s="1">
        <v>124</v>
      </c>
      <c r="B47" s="1">
        <v>2</v>
      </c>
      <c r="C47" s="1">
        <v>19</v>
      </c>
      <c r="D47" s="1">
        <f t="shared" si="0"/>
        <v>19.731400000000004</v>
      </c>
      <c r="G47" s="20"/>
      <c r="H47" s="20"/>
      <c r="I47" s="20"/>
      <c r="J47" s="20"/>
    </row>
    <row r="48" spans="1:10" ht="12.75">
      <c r="A48" s="1">
        <v>220</v>
      </c>
      <c r="B48" s="1">
        <v>2</v>
      </c>
      <c r="C48" s="1">
        <v>18.4</v>
      </c>
      <c r="D48" s="1">
        <f t="shared" si="0"/>
        <v>19.32982</v>
      </c>
      <c r="G48" s="20"/>
      <c r="H48" s="20"/>
      <c r="I48" s="20"/>
      <c r="J48" s="20"/>
    </row>
    <row r="49" spans="1:10" ht="12.75">
      <c r="A49" s="1">
        <v>440</v>
      </c>
      <c r="B49" s="1">
        <v>2</v>
      </c>
      <c r="C49" s="1">
        <v>26.7</v>
      </c>
      <c r="D49" s="1">
        <f t="shared" si="0"/>
        <v>22.616205000000008</v>
      </c>
      <c r="G49" s="20"/>
      <c r="H49" s="20"/>
      <c r="I49" s="20"/>
      <c r="J49" s="20"/>
    </row>
    <row r="50" spans="1:10" ht="12.75">
      <c r="A50" s="1">
        <v>11</v>
      </c>
      <c r="B50" s="1">
        <v>2</v>
      </c>
      <c r="C50" s="1">
        <v>23.4</v>
      </c>
      <c r="D50" s="1">
        <f t="shared" si="0"/>
        <v>21.89532</v>
      </c>
      <c r="G50" s="20"/>
      <c r="H50" s="20"/>
      <c r="I50" s="20"/>
      <c r="J50" s="20"/>
    </row>
    <row r="51" spans="1:10" ht="12.75">
      <c r="A51" s="1">
        <v>189</v>
      </c>
      <c r="B51" s="1">
        <v>2</v>
      </c>
      <c r="C51" s="1">
        <v>19.5</v>
      </c>
      <c r="D51" s="1">
        <f t="shared" si="0"/>
        <v>20.046525000000006</v>
      </c>
      <c r="G51" s="20"/>
      <c r="H51" s="20"/>
      <c r="I51" s="20"/>
      <c r="J51" s="20"/>
    </row>
    <row r="52" spans="1:10" ht="12.75">
      <c r="A52" s="1">
        <v>422</v>
      </c>
      <c r="B52" s="1">
        <v>2</v>
      </c>
      <c r="C52" s="1">
        <v>20.3</v>
      </c>
      <c r="D52" s="1">
        <f t="shared" si="0"/>
        <v>20.513805000000005</v>
      </c>
      <c r="G52" s="20"/>
      <c r="H52" s="20"/>
      <c r="I52" s="20"/>
      <c r="J52" s="20"/>
    </row>
    <row r="53" spans="1:10" ht="12.75">
      <c r="A53" s="1">
        <v>230</v>
      </c>
      <c r="B53" s="1">
        <v>2</v>
      </c>
      <c r="C53" s="1">
        <v>26</v>
      </c>
      <c r="D53" s="1">
        <f t="shared" si="0"/>
        <v>22.527900000000006</v>
      </c>
      <c r="G53" s="20"/>
      <c r="H53" s="20"/>
      <c r="I53" s="20"/>
      <c r="J53" s="20"/>
    </row>
    <row r="54" spans="1:10" ht="12.75">
      <c r="A54" s="1">
        <v>468</v>
      </c>
      <c r="B54" s="1">
        <v>2</v>
      </c>
      <c r="C54" s="1">
        <v>24</v>
      </c>
      <c r="D54" s="1">
        <f t="shared" si="0"/>
        <v>22.083900000000007</v>
      </c>
      <c r="G54" s="20"/>
      <c r="H54" s="20"/>
      <c r="I54" s="28"/>
      <c r="J54" s="28"/>
    </row>
    <row r="55" spans="1:10" ht="12.75">
      <c r="A55" s="1">
        <v>63</v>
      </c>
      <c r="B55" s="1">
        <v>2</v>
      </c>
      <c r="C55" s="1">
        <v>22.3</v>
      </c>
      <c r="D55" s="1">
        <f t="shared" si="0"/>
        <v>21.483205000000005</v>
      </c>
      <c r="G55" s="20"/>
      <c r="H55" s="20"/>
      <c r="I55" s="20"/>
      <c r="J55" s="20"/>
    </row>
    <row r="56" spans="1:10" ht="12.75">
      <c r="A56" s="1">
        <v>84</v>
      </c>
      <c r="B56" s="1">
        <v>2</v>
      </c>
      <c r="C56" s="1">
        <v>23.2</v>
      </c>
      <c r="D56" s="1">
        <f t="shared" si="0"/>
        <v>21.826780000000007</v>
      </c>
      <c r="G56" s="20"/>
      <c r="H56" s="20"/>
      <c r="I56" s="20"/>
      <c r="J56" s="20"/>
    </row>
    <row r="57" spans="1:10" ht="12.75">
      <c r="A57" s="1">
        <v>306</v>
      </c>
      <c r="B57" s="1">
        <v>2</v>
      </c>
      <c r="C57" s="1">
        <v>20.2</v>
      </c>
      <c r="D57" s="1">
        <f t="shared" si="0"/>
        <v>20.45788</v>
      </c>
      <c r="G57" s="20"/>
      <c r="H57" s="20"/>
      <c r="I57" s="20"/>
      <c r="J57" s="20"/>
    </row>
    <row r="58" spans="1:10" ht="12.75">
      <c r="A58" s="1">
        <v>49</v>
      </c>
      <c r="B58" s="1">
        <v>2</v>
      </c>
      <c r="C58" s="1">
        <v>21.7</v>
      </c>
      <c r="D58" s="1">
        <f t="shared" si="0"/>
        <v>21.222205</v>
      </c>
      <c r="G58" s="20"/>
      <c r="H58" s="20"/>
      <c r="I58" s="20"/>
      <c r="J58" s="20"/>
    </row>
    <row r="59" spans="1:10" ht="12.75">
      <c r="A59" s="1">
        <v>413</v>
      </c>
      <c r="B59" s="1">
        <v>2</v>
      </c>
      <c r="C59" s="1">
        <v>21.5</v>
      </c>
      <c r="D59" s="1">
        <f t="shared" si="0"/>
        <v>21.129525000000005</v>
      </c>
      <c r="G59" s="20"/>
      <c r="H59" s="20"/>
      <c r="I59" s="20"/>
      <c r="J59" s="20"/>
    </row>
    <row r="60" spans="1:10" ht="12.75">
      <c r="A60" s="1">
        <v>318</v>
      </c>
      <c r="B60" s="1">
        <v>2</v>
      </c>
      <c r="C60" s="1">
        <v>22</v>
      </c>
      <c r="D60" s="1">
        <f t="shared" si="0"/>
        <v>21.355900000000005</v>
      </c>
      <c r="G60" s="20"/>
      <c r="H60" s="20"/>
      <c r="I60" s="20"/>
      <c r="J60" s="20"/>
    </row>
    <row r="61" spans="1:10" ht="12.75">
      <c r="A61" s="1">
        <v>66</v>
      </c>
      <c r="B61" s="1">
        <v>2</v>
      </c>
      <c r="C61" s="1">
        <v>26.4</v>
      </c>
      <c r="D61" s="1">
        <f t="shared" si="0"/>
        <v>22.582620000000002</v>
      </c>
      <c r="G61" s="20"/>
      <c r="H61" s="20"/>
      <c r="I61" s="20"/>
      <c r="J61" s="20"/>
    </row>
    <row r="62" spans="1:10" ht="12.75">
      <c r="A62" s="1">
        <v>389</v>
      </c>
      <c r="B62" s="1">
        <v>2</v>
      </c>
      <c r="C62" s="1">
        <v>28.3</v>
      </c>
      <c r="D62" s="1">
        <f t="shared" si="0"/>
        <v>22.687405000000005</v>
      </c>
      <c r="G62" s="20"/>
      <c r="H62" s="20"/>
      <c r="I62" s="20"/>
      <c r="J62" s="20"/>
    </row>
    <row r="63" spans="1:10" ht="12.75">
      <c r="A63" s="1">
        <v>135</v>
      </c>
      <c r="B63" s="1">
        <v>2</v>
      </c>
      <c r="C63" s="1">
        <v>26.1</v>
      </c>
      <c r="D63" s="1">
        <f t="shared" si="0"/>
        <v>22.542645000000004</v>
      </c>
      <c r="G63" s="20"/>
      <c r="H63" s="20"/>
      <c r="I63" s="20"/>
      <c r="J63" s="20"/>
    </row>
    <row r="64" spans="1:10" ht="12.75">
      <c r="A64" s="1">
        <v>302</v>
      </c>
      <c r="B64" s="1">
        <v>2</v>
      </c>
      <c r="C64" s="1">
        <v>27.2</v>
      </c>
      <c r="D64" s="1">
        <f t="shared" si="0"/>
        <v>22.65798000000001</v>
      </c>
      <c r="G64" s="20"/>
      <c r="H64" s="20"/>
      <c r="I64" s="20"/>
      <c r="J64" s="20"/>
    </row>
    <row r="65" spans="1:10" ht="12.75">
      <c r="A65" s="1">
        <v>467</v>
      </c>
      <c r="B65" s="1">
        <v>2</v>
      </c>
      <c r="C65" s="1">
        <v>26.4</v>
      </c>
      <c r="D65" s="1">
        <f t="shared" si="0"/>
        <v>22.582620000000002</v>
      </c>
      <c r="G65" s="20"/>
      <c r="H65" s="20"/>
      <c r="I65" s="20"/>
      <c r="J65" s="20"/>
    </row>
    <row r="66" spans="1:10" ht="12.75">
      <c r="A66" s="1">
        <v>455</v>
      </c>
      <c r="B66" s="1">
        <v>2</v>
      </c>
      <c r="C66" s="1">
        <v>30.2</v>
      </c>
      <c r="D66" s="1">
        <f t="shared" si="0"/>
        <v>22.53588000000001</v>
      </c>
      <c r="G66" s="20"/>
      <c r="H66" s="20"/>
      <c r="I66" s="20"/>
      <c r="J66" s="20"/>
    </row>
    <row r="67" spans="1:10" ht="12.75">
      <c r="A67" s="1">
        <v>395</v>
      </c>
      <c r="B67" s="1">
        <v>2</v>
      </c>
      <c r="C67" s="1">
        <v>28.7</v>
      </c>
      <c r="D67" s="1">
        <f t="shared" si="0"/>
        <v>22.67680500000001</v>
      </c>
      <c r="G67" s="20"/>
      <c r="H67" s="20"/>
      <c r="I67" s="20"/>
      <c r="J67" s="20"/>
    </row>
    <row r="68" spans="1:10" ht="12.75">
      <c r="A68" s="1">
        <v>313</v>
      </c>
      <c r="B68" s="1">
        <v>2</v>
      </c>
      <c r="C68" s="1">
        <v>23</v>
      </c>
      <c r="D68" s="1">
        <f t="shared" si="0"/>
        <v>21.755400000000005</v>
      </c>
      <c r="G68" s="20"/>
      <c r="H68" s="20"/>
      <c r="I68" s="20"/>
      <c r="J68" s="20"/>
    </row>
    <row r="69" spans="1:10" ht="12.75">
      <c r="A69" s="1">
        <v>435</v>
      </c>
      <c r="B69" s="1">
        <v>2</v>
      </c>
      <c r="C69" s="1">
        <v>25.8</v>
      </c>
      <c r="D69" s="1">
        <f t="shared" si="0"/>
        <v>22.496280000000006</v>
      </c>
      <c r="G69" s="20"/>
      <c r="H69" s="20"/>
      <c r="I69" s="20"/>
      <c r="J69" s="20"/>
    </row>
    <row r="70" spans="1:10" ht="12.75">
      <c r="A70" s="1">
        <v>126</v>
      </c>
      <c r="B70" s="1">
        <v>2</v>
      </c>
      <c r="C70" s="1">
        <v>27.5</v>
      </c>
      <c r="D70" s="1">
        <f t="shared" si="0"/>
        <v>22.674525000000006</v>
      </c>
      <c r="G70" s="20"/>
      <c r="H70" s="20"/>
      <c r="I70" s="20"/>
      <c r="J70" s="20"/>
    </row>
    <row r="71" spans="1:10" ht="12.75">
      <c r="A71" s="1">
        <v>40</v>
      </c>
      <c r="B71" s="1">
        <v>2</v>
      </c>
      <c r="C71" s="1">
        <v>29.3</v>
      </c>
      <c r="D71" s="1">
        <f aca="true" t="shared" si="1" ref="D71:D134">-0.0355*C71^2+1.997*C71-5.3961</f>
        <v>22.639605000000007</v>
      </c>
      <c r="G71" s="20"/>
      <c r="H71" s="20"/>
      <c r="I71" s="20"/>
      <c r="J71" s="20"/>
    </row>
    <row r="72" spans="1:10" ht="12.75">
      <c r="A72" s="1">
        <v>419</v>
      </c>
      <c r="B72" s="1">
        <v>2</v>
      </c>
      <c r="C72" s="1">
        <v>26.6</v>
      </c>
      <c r="D72" s="1">
        <f t="shared" si="1"/>
        <v>22.605720000000005</v>
      </c>
      <c r="G72" s="20"/>
      <c r="H72" s="20"/>
      <c r="I72" s="20"/>
      <c r="J72" s="20"/>
    </row>
    <row r="73" spans="1:10" ht="12.75">
      <c r="A73" s="1">
        <v>89</v>
      </c>
      <c r="B73" s="1">
        <v>2</v>
      </c>
      <c r="C73" s="1">
        <v>27.6</v>
      </c>
      <c r="D73" s="1">
        <f t="shared" si="1"/>
        <v>22.678620000000002</v>
      </c>
      <c r="G73" s="20"/>
      <c r="H73" s="20"/>
      <c r="I73" s="20"/>
      <c r="J73" s="20"/>
    </row>
    <row r="74" spans="1:10" ht="12.75">
      <c r="A74" s="1">
        <v>462</v>
      </c>
      <c r="B74" s="1">
        <v>2</v>
      </c>
      <c r="C74" s="1">
        <v>27.4</v>
      </c>
      <c r="D74" s="1">
        <f t="shared" si="1"/>
        <v>22.66972</v>
      </c>
      <c r="G74" s="20"/>
      <c r="H74" s="20"/>
      <c r="I74" s="20"/>
      <c r="J74" s="20"/>
    </row>
    <row r="75" spans="1:10" ht="12.75">
      <c r="A75" s="1">
        <v>68</v>
      </c>
      <c r="B75" s="1">
        <v>2</v>
      </c>
      <c r="C75" s="1">
        <v>17.6</v>
      </c>
      <c r="D75" s="1">
        <f t="shared" si="1"/>
        <v>18.754620000000006</v>
      </c>
      <c r="G75" s="20"/>
      <c r="H75" s="20"/>
      <c r="I75" s="20"/>
      <c r="J75" s="20"/>
    </row>
    <row r="76" spans="1:10" ht="12.75">
      <c r="A76" s="1">
        <v>197</v>
      </c>
      <c r="B76" s="1">
        <v>2</v>
      </c>
      <c r="C76" s="1">
        <v>29.4</v>
      </c>
      <c r="D76" s="1">
        <f t="shared" si="1"/>
        <v>22.63092000000001</v>
      </c>
      <c r="G76" s="20"/>
      <c r="H76" s="20"/>
      <c r="I76" s="20"/>
      <c r="J76" s="20"/>
    </row>
    <row r="77" spans="1:10" ht="12.75">
      <c r="A77" s="1">
        <v>175</v>
      </c>
      <c r="B77" s="1">
        <v>2</v>
      </c>
      <c r="C77" s="1">
        <v>25.5</v>
      </c>
      <c r="D77" s="1">
        <f t="shared" si="1"/>
        <v>22.443525000000005</v>
      </c>
      <c r="G77" s="20"/>
      <c r="H77" s="20"/>
      <c r="I77" s="20"/>
      <c r="J77" s="20"/>
    </row>
    <row r="78" spans="1:10" ht="12.75">
      <c r="A78" s="1">
        <v>436</v>
      </c>
      <c r="B78" s="1">
        <v>2</v>
      </c>
      <c r="C78" s="1">
        <v>28.9</v>
      </c>
      <c r="D78" s="1">
        <f t="shared" si="1"/>
        <v>22.66724500000001</v>
      </c>
      <c r="G78" s="20"/>
      <c r="H78" s="20"/>
      <c r="I78" s="20"/>
      <c r="J78" s="20"/>
    </row>
    <row r="79" spans="1:10" ht="12.75">
      <c r="A79" s="1">
        <v>163</v>
      </c>
      <c r="B79" s="1">
        <v>2</v>
      </c>
      <c r="C79" s="1">
        <v>8.6</v>
      </c>
      <c r="D79" s="1">
        <f t="shared" si="1"/>
        <v>9.152519999999999</v>
      </c>
      <c r="G79" s="20"/>
      <c r="H79" s="20"/>
      <c r="I79" s="20"/>
      <c r="J79" s="20"/>
    </row>
    <row r="80" spans="1:10" ht="12.75">
      <c r="A80" s="1">
        <v>162</v>
      </c>
      <c r="B80" s="1">
        <v>2</v>
      </c>
      <c r="C80" s="1">
        <v>9</v>
      </c>
      <c r="D80" s="1">
        <f t="shared" si="1"/>
        <v>9.701400000000003</v>
      </c>
      <c r="G80" s="20"/>
      <c r="H80" s="20"/>
      <c r="I80" s="20"/>
      <c r="J80" s="20"/>
    </row>
    <row r="81" spans="1:10" ht="12.75">
      <c r="A81" s="1">
        <v>1</v>
      </c>
      <c r="B81" s="1">
        <v>2</v>
      </c>
      <c r="C81" s="1">
        <v>5.9</v>
      </c>
      <c r="D81" s="1">
        <f t="shared" si="1"/>
        <v>5.150445000000002</v>
      </c>
      <c r="G81" s="20"/>
      <c r="H81" s="20"/>
      <c r="I81" s="20"/>
      <c r="J81" s="20"/>
    </row>
    <row r="82" spans="1:10" ht="12.75">
      <c r="A82" s="1">
        <v>2</v>
      </c>
      <c r="B82" s="1">
        <v>2</v>
      </c>
      <c r="C82" s="1">
        <v>18.2</v>
      </c>
      <c r="D82" s="1">
        <f t="shared" si="1"/>
        <v>19.190279999999998</v>
      </c>
      <c r="G82" s="20"/>
      <c r="H82" s="20"/>
      <c r="I82" s="20"/>
      <c r="J82" s="20"/>
    </row>
    <row r="83" spans="1:10" ht="12.75">
      <c r="A83" s="1">
        <v>3</v>
      </c>
      <c r="B83" s="1">
        <v>2</v>
      </c>
      <c r="C83" s="1">
        <v>22.9</v>
      </c>
      <c r="D83" s="1">
        <f t="shared" si="1"/>
        <v>21.718645</v>
      </c>
      <c r="G83" s="20"/>
      <c r="H83" s="20"/>
      <c r="I83" s="20"/>
      <c r="J83" s="20"/>
    </row>
    <row r="84" spans="1:10" ht="12.75">
      <c r="A84" s="1">
        <v>4</v>
      </c>
      <c r="B84" s="1">
        <v>2</v>
      </c>
      <c r="C84" s="1">
        <v>19.2</v>
      </c>
      <c r="D84" s="1">
        <f t="shared" si="1"/>
        <v>19.859579999999998</v>
      </c>
      <c r="G84" s="20"/>
      <c r="H84" s="20"/>
      <c r="I84" s="20"/>
      <c r="J84" s="20"/>
    </row>
    <row r="85" spans="1:10" ht="12.75">
      <c r="A85" s="1">
        <v>5</v>
      </c>
      <c r="B85" s="1">
        <v>2</v>
      </c>
      <c r="C85" s="1">
        <v>13.4</v>
      </c>
      <c r="D85" s="1">
        <f t="shared" si="1"/>
        <v>14.989320000000003</v>
      </c>
      <c r="G85" s="20"/>
      <c r="H85" s="20"/>
      <c r="I85" s="20"/>
      <c r="J85" s="20"/>
    </row>
    <row r="86" spans="1:10" ht="12.75">
      <c r="A86" s="1">
        <v>7</v>
      </c>
      <c r="B86" s="1">
        <v>2</v>
      </c>
      <c r="C86" s="1">
        <v>15.3</v>
      </c>
      <c r="D86" s="1">
        <f t="shared" si="1"/>
        <v>16.847805</v>
      </c>
      <c r="G86" s="20"/>
      <c r="H86" s="20"/>
      <c r="I86" s="20"/>
      <c r="J86" s="20"/>
    </row>
    <row r="87" spans="1:10" ht="12.75">
      <c r="A87" s="1">
        <v>8</v>
      </c>
      <c r="B87" s="1">
        <v>2</v>
      </c>
      <c r="C87" s="1">
        <v>23.4</v>
      </c>
      <c r="D87" s="1">
        <f t="shared" si="1"/>
        <v>21.89532</v>
      </c>
      <c r="G87" s="20"/>
      <c r="H87" s="20"/>
      <c r="I87" s="20"/>
      <c r="J87" s="20"/>
    </row>
    <row r="88" spans="1:10" ht="12.75">
      <c r="A88" s="1">
        <v>9</v>
      </c>
      <c r="B88" s="1">
        <v>2</v>
      </c>
      <c r="C88" s="1">
        <v>14.2</v>
      </c>
      <c r="D88" s="1">
        <f t="shared" si="1"/>
        <v>15.803079999999998</v>
      </c>
      <c r="G88" s="20"/>
      <c r="H88" s="20"/>
      <c r="I88" s="20"/>
      <c r="J88" s="20"/>
    </row>
    <row r="89" spans="1:10" ht="12.75">
      <c r="A89" s="1">
        <v>13</v>
      </c>
      <c r="B89" s="1">
        <v>2</v>
      </c>
      <c r="C89" s="1">
        <v>9</v>
      </c>
      <c r="D89" s="1">
        <f t="shared" si="1"/>
        <v>9.701400000000003</v>
      </c>
      <c r="G89" s="20"/>
      <c r="H89" s="20"/>
      <c r="I89" s="20"/>
      <c r="J89" s="20"/>
    </row>
    <row r="90" spans="1:10" ht="12.75">
      <c r="A90" s="1">
        <v>14</v>
      </c>
      <c r="B90" s="1">
        <v>2</v>
      </c>
      <c r="C90" s="1">
        <v>10.2</v>
      </c>
      <c r="D90" s="1">
        <f t="shared" si="1"/>
        <v>11.279879999999999</v>
      </c>
      <c r="G90" s="20"/>
      <c r="H90" s="20"/>
      <c r="I90" s="20"/>
      <c r="J90" s="20"/>
    </row>
    <row r="91" spans="1:10" ht="12.75">
      <c r="A91" s="1">
        <v>15</v>
      </c>
      <c r="B91" s="1">
        <v>2</v>
      </c>
      <c r="C91" s="1">
        <v>22.7</v>
      </c>
      <c r="D91" s="1">
        <f t="shared" si="1"/>
        <v>21.643005000000006</v>
      </c>
      <c r="G91" s="20"/>
      <c r="H91" s="20"/>
      <c r="I91" s="20"/>
      <c r="J91" s="20"/>
    </row>
    <row r="92" spans="1:10" ht="12.75">
      <c r="A92" s="1">
        <v>16</v>
      </c>
      <c r="B92" s="1">
        <v>2</v>
      </c>
      <c r="C92" s="1">
        <v>16.4</v>
      </c>
      <c r="D92" s="1">
        <f t="shared" si="1"/>
        <v>17.80662</v>
      </c>
      <c r="G92" s="20"/>
      <c r="H92" s="20"/>
      <c r="I92" s="20"/>
      <c r="J92" s="20"/>
    </row>
    <row r="93" spans="1:10" ht="12.75">
      <c r="A93" s="1">
        <v>18</v>
      </c>
      <c r="B93" s="1">
        <v>2</v>
      </c>
      <c r="C93" s="1">
        <v>22.3</v>
      </c>
      <c r="D93" s="1">
        <f t="shared" si="1"/>
        <v>21.483205000000005</v>
      </c>
      <c r="G93" s="20"/>
      <c r="H93" s="20"/>
      <c r="I93" s="20"/>
      <c r="J93" s="20"/>
    </row>
    <row r="94" spans="1:10" ht="12.75">
      <c r="A94" s="1">
        <v>20</v>
      </c>
      <c r="B94" s="1">
        <v>2</v>
      </c>
      <c r="C94" s="1">
        <v>15.7</v>
      </c>
      <c r="D94" s="1">
        <f t="shared" si="1"/>
        <v>17.206405</v>
      </c>
      <c r="G94" s="20"/>
      <c r="H94" s="20"/>
      <c r="I94" s="20"/>
      <c r="J94" s="20"/>
    </row>
    <row r="95" spans="1:10" ht="12.75">
      <c r="A95" s="1">
        <v>21</v>
      </c>
      <c r="B95" s="1">
        <v>2</v>
      </c>
      <c r="C95" s="1">
        <v>16.9</v>
      </c>
      <c r="D95" s="1">
        <f t="shared" si="1"/>
        <v>18.214045000000002</v>
      </c>
      <c r="G95" s="20"/>
      <c r="H95" s="20"/>
      <c r="I95" s="20"/>
      <c r="J95" s="20"/>
    </row>
    <row r="96" spans="1:10" ht="12.75">
      <c r="A96" s="1">
        <v>22</v>
      </c>
      <c r="B96" s="1">
        <v>2</v>
      </c>
      <c r="C96" s="1">
        <v>11.4</v>
      </c>
      <c r="D96" s="1">
        <f t="shared" si="1"/>
        <v>12.756120000000003</v>
      </c>
      <c r="G96" s="20"/>
      <c r="H96" s="20"/>
      <c r="I96" s="20"/>
      <c r="J96" s="20"/>
    </row>
    <row r="97" spans="1:10" ht="12.75">
      <c r="A97" s="1">
        <v>24</v>
      </c>
      <c r="B97" s="1">
        <v>2</v>
      </c>
      <c r="C97" s="1">
        <v>10.8</v>
      </c>
      <c r="D97" s="1">
        <f t="shared" si="1"/>
        <v>12.030780000000004</v>
      </c>
      <c r="G97" s="20"/>
      <c r="H97" s="20"/>
      <c r="I97" s="20"/>
      <c r="J97" s="20"/>
    </row>
    <row r="98" spans="1:10" ht="12.75">
      <c r="A98" s="1">
        <v>26</v>
      </c>
      <c r="B98" s="1">
        <v>2</v>
      </c>
      <c r="C98" s="1">
        <v>6.6</v>
      </c>
      <c r="D98" s="1">
        <f t="shared" si="1"/>
        <v>6.23772</v>
      </c>
      <c r="G98" s="20"/>
      <c r="H98" s="20"/>
      <c r="I98" s="20"/>
      <c r="J98" s="20"/>
    </row>
    <row r="99" spans="1:10" ht="12.75">
      <c r="A99" s="1">
        <v>27</v>
      </c>
      <c r="B99" s="1">
        <v>2</v>
      </c>
      <c r="C99" s="1">
        <v>12</v>
      </c>
      <c r="D99" s="1">
        <f t="shared" si="1"/>
        <v>13.455900000000003</v>
      </c>
      <c r="G99" s="20"/>
      <c r="H99" s="20"/>
      <c r="I99" s="20"/>
      <c r="J99" s="20"/>
    </row>
    <row r="100" spans="1:10" ht="12.75">
      <c r="A100" s="1">
        <v>28</v>
      </c>
      <c r="B100" s="1">
        <v>2</v>
      </c>
      <c r="C100" s="1">
        <v>16.8</v>
      </c>
      <c r="D100" s="1">
        <f t="shared" si="1"/>
        <v>18.133980000000005</v>
      </c>
      <c r="G100" s="20"/>
      <c r="H100" s="20"/>
      <c r="I100" s="20"/>
      <c r="J100" s="20"/>
    </row>
    <row r="101" spans="1:10" ht="12.75">
      <c r="A101" s="1">
        <v>29</v>
      </c>
      <c r="B101" s="1">
        <v>2</v>
      </c>
      <c r="C101" s="1">
        <v>24.1</v>
      </c>
      <c r="D101" s="1">
        <f t="shared" si="1"/>
        <v>22.112845000000004</v>
      </c>
      <c r="G101" s="20"/>
      <c r="H101" s="20"/>
      <c r="I101" s="20"/>
      <c r="J101" s="20"/>
    </row>
    <row r="102" spans="1:10" ht="12.75">
      <c r="A102" s="1">
        <v>31</v>
      </c>
      <c r="B102" s="1">
        <v>2</v>
      </c>
      <c r="C102" s="1">
        <v>7</v>
      </c>
      <c r="D102" s="1">
        <f t="shared" si="1"/>
        <v>6.843400000000002</v>
      </c>
      <c r="G102" s="20"/>
      <c r="H102" s="20"/>
      <c r="I102" s="20"/>
      <c r="J102" s="20"/>
    </row>
    <row r="103" spans="1:10" ht="12.75">
      <c r="A103" s="1">
        <v>32</v>
      </c>
      <c r="B103" s="1">
        <v>2</v>
      </c>
      <c r="C103" s="19">
        <v>19.6</v>
      </c>
      <c r="D103" s="1">
        <f t="shared" si="1"/>
        <v>20.10742</v>
      </c>
      <c r="G103" s="20"/>
      <c r="H103" s="20"/>
      <c r="I103" s="20"/>
      <c r="J103" s="20"/>
    </row>
    <row r="104" spans="1:10" ht="12.75">
      <c r="A104" s="1">
        <v>33</v>
      </c>
      <c r="B104" s="1">
        <v>2</v>
      </c>
      <c r="C104" s="1">
        <v>20.5</v>
      </c>
      <c r="D104" s="1">
        <f t="shared" si="1"/>
        <v>20.623525000000004</v>
      </c>
      <c r="G104" s="20"/>
      <c r="H104" s="20"/>
      <c r="I104" s="20"/>
      <c r="J104" s="20"/>
    </row>
    <row r="105" spans="1:10" ht="12.75">
      <c r="A105" s="1">
        <v>34</v>
      </c>
      <c r="B105" s="1">
        <v>2</v>
      </c>
      <c r="C105" s="1">
        <v>4.2</v>
      </c>
      <c r="D105" s="1">
        <f t="shared" si="1"/>
        <v>2.3650800000000016</v>
      </c>
      <c r="G105" s="20"/>
      <c r="H105" s="20"/>
      <c r="I105" s="20"/>
      <c r="J105" s="20"/>
    </row>
    <row r="106" spans="1:10" ht="12.75">
      <c r="A106" s="1">
        <v>36</v>
      </c>
      <c r="B106" s="1">
        <v>2</v>
      </c>
      <c r="C106" s="1">
        <v>26.6</v>
      </c>
      <c r="D106" s="1">
        <f t="shared" si="1"/>
        <v>22.605720000000005</v>
      </c>
      <c r="G106" s="20"/>
      <c r="H106" s="20"/>
      <c r="I106" s="20"/>
      <c r="J106" s="20"/>
    </row>
    <row r="107" spans="1:10" ht="12.75">
      <c r="A107" s="1">
        <v>37</v>
      </c>
      <c r="B107" s="1">
        <v>2</v>
      </c>
      <c r="C107" s="1">
        <v>8.6</v>
      </c>
      <c r="D107" s="1">
        <f t="shared" si="1"/>
        <v>9.152519999999999</v>
      </c>
      <c r="G107" s="20"/>
      <c r="H107" s="20"/>
      <c r="I107" s="20"/>
      <c r="J107" s="20"/>
    </row>
    <row r="108" spans="1:10" ht="12.75">
      <c r="A108" s="1">
        <v>38</v>
      </c>
      <c r="B108" s="1">
        <v>2</v>
      </c>
      <c r="C108" s="1">
        <v>8.2</v>
      </c>
      <c r="D108" s="1">
        <f t="shared" si="1"/>
        <v>8.592279999999999</v>
      </c>
      <c r="G108" s="20"/>
      <c r="H108" s="20"/>
      <c r="I108" s="20"/>
      <c r="J108" s="20"/>
    </row>
    <row r="109" spans="1:10" ht="12.75">
      <c r="A109" s="1">
        <v>39</v>
      </c>
      <c r="B109" s="1">
        <v>2</v>
      </c>
      <c r="C109" s="1">
        <v>15.9</v>
      </c>
      <c r="D109" s="1">
        <f t="shared" si="1"/>
        <v>17.381445000000003</v>
      </c>
      <c r="G109" s="20"/>
      <c r="H109" s="20"/>
      <c r="I109" s="20"/>
      <c r="J109" s="20"/>
    </row>
    <row r="110" spans="1:10" ht="12.75">
      <c r="A110" s="1">
        <v>42</v>
      </c>
      <c r="B110" s="1">
        <v>2</v>
      </c>
      <c r="C110" s="1">
        <v>24.9</v>
      </c>
      <c r="D110" s="1">
        <f t="shared" si="1"/>
        <v>22.318845000000003</v>
      </c>
      <c r="G110" s="20"/>
      <c r="H110" s="20"/>
      <c r="I110" s="20"/>
      <c r="J110" s="20"/>
    </row>
    <row r="111" spans="1:10" ht="12.75">
      <c r="A111" s="1">
        <v>43</v>
      </c>
      <c r="B111" s="1">
        <v>2</v>
      </c>
      <c r="C111" s="1">
        <v>10</v>
      </c>
      <c r="D111" s="1">
        <f t="shared" si="1"/>
        <v>11.023900000000001</v>
      </c>
      <c r="G111" s="20"/>
      <c r="H111" s="20"/>
      <c r="I111" s="20"/>
      <c r="J111" s="20"/>
    </row>
    <row r="112" spans="1:10" ht="12.75">
      <c r="A112" s="1">
        <v>45</v>
      </c>
      <c r="B112" s="1">
        <v>2</v>
      </c>
      <c r="C112" s="1">
        <v>15</v>
      </c>
      <c r="D112" s="1">
        <f t="shared" si="1"/>
        <v>16.5714</v>
      </c>
      <c r="G112" s="20"/>
      <c r="H112" s="20"/>
      <c r="I112" s="20"/>
      <c r="J112" s="20"/>
    </row>
    <row r="113" spans="1:10" ht="12.75">
      <c r="A113" s="1">
        <v>46</v>
      </c>
      <c r="B113" s="1">
        <v>2</v>
      </c>
      <c r="C113" s="1">
        <v>20.5</v>
      </c>
      <c r="D113" s="1">
        <f t="shared" si="1"/>
        <v>20.623525000000004</v>
      </c>
      <c r="G113" s="20"/>
      <c r="H113" s="20"/>
      <c r="I113" s="20"/>
      <c r="J113" s="20"/>
    </row>
    <row r="114" spans="1:10" ht="12.75">
      <c r="A114" s="1">
        <v>50</v>
      </c>
      <c r="B114" s="1">
        <v>2</v>
      </c>
      <c r="C114" s="1">
        <v>13.7</v>
      </c>
      <c r="D114" s="1">
        <f t="shared" si="1"/>
        <v>15.299805</v>
      </c>
      <c r="G114" s="20"/>
      <c r="H114" s="20"/>
      <c r="I114" s="20"/>
      <c r="J114" s="20"/>
    </row>
    <row r="115" spans="1:10" ht="12.75">
      <c r="A115" s="1">
        <v>51</v>
      </c>
      <c r="B115" s="1">
        <v>2</v>
      </c>
      <c r="C115" s="1">
        <v>18.8</v>
      </c>
      <c r="D115" s="1">
        <f t="shared" si="1"/>
        <v>19.600380000000005</v>
      </c>
      <c r="G115" s="20"/>
      <c r="H115" s="20"/>
      <c r="I115" s="20"/>
      <c r="J115" s="20"/>
    </row>
    <row r="116" spans="1:10" ht="12.75">
      <c r="A116" s="1">
        <v>53</v>
      </c>
      <c r="B116" s="1">
        <v>2</v>
      </c>
      <c r="C116" s="1">
        <v>10.5</v>
      </c>
      <c r="D116" s="1">
        <f t="shared" si="1"/>
        <v>11.658525000000001</v>
      </c>
      <c r="G116" s="20"/>
      <c r="H116" s="20"/>
      <c r="I116" s="20"/>
      <c r="J116" s="20"/>
    </row>
    <row r="117" spans="1:10" ht="12.75">
      <c r="A117" s="1">
        <v>54</v>
      </c>
      <c r="B117" s="1">
        <v>2</v>
      </c>
      <c r="C117" s="1">
        <v>26.4</v>
      </c>
      <c r="D117" s="1">
        <f t="shared" si="1"/>
        <v>22.582620000000002</v>
      </c>
      <c r="G117" s="20"/>
      <c r="H117" s="20"/>
      <c r="I117" s="20"/>
      <c r="J117" s="20"/>
    </row>
    <row r="118" spans="1:10" ht="12.75">
      <c r="A118" s="1">
        <v>55</v>
      </c>
      <c r="B118" s="1">
        <v>2</v>
      </c>
      <c r="C118" s="1">
        <v>23.9</v>
      </c>
      <c r="D118" s="1">
        <f t="shared" si="1"/>
        <v>22.054245</v>
      </c>
      <c r="G118" s="20"/>
      <c r="H118" s="20"/>
      <c r="I118" s="20"/>
      <c r="J118" s="20"/>
    </row>
    <row r="119" spans="1:10" ht="12.75">
      <c r="A119" s="1">
        <v>56</v>
      </c>
      <c r="B119" s="1">
        <v>2</v>
      </c>
      <c r="C119" s="1">
        <v>21.8</v>
      </c>
      <c r="D119" s="1">
        <f t="shared" si="1"/>
        <v>21.267480000000006</v>
      </c>
      <c r="G119" s="20"/>
      <c r="H119" s="20"/>
      <c r="I119" s="20"/>
      <c r="J119" s="20"/>
    </row>
    <row r="120" spans="1:10" ht="12.75">
      <c r="A120" s="1">
        <v>57</v>
      </c>
      <c r="B120" s="1">
        <v>2</v>
      </c>
      <c r="C120" s="1">
        <v>11.9</v>
      </c>
      <c r="D120" s="1">
        <f t="shared" si="1"/>
        <v>13.341045000000001</v>
      </c>
      <c r="G120" s="20"/>
      <c r="H120" s="20"/>
      <c r="I120" s="20"/>
      <c r="J120" s="20"/>
    </row>
    <row r="121" spans="1:10" ht="12.75">
      <c r="A121" s="1">
        <v>59</v>
      </c>
      <c r="B121" s="1">
        <v>2</v>
      </c>
      <c r="C121" s="1">
        <v>9.8</v>
      </c>
      <c r="D121" s="1">
        <f t="shared" si="1"/>
        <v>10.765080000000001</v>
      </c>
      <c r="G121" s="20"/>
      <c r="H121" s="20"/>
      <c r="I121" s="20"/>
      <c r="J121" s="20"/>
    </row>
    <row r="122" spans="1:10" ht="12.75">
      <c r="A122" s="1">
        <v>60</v>
      </c>
      <c r="B122" s="1">
        <v>2</v>
      </c>
      <c r="C122" s="1">
        <v>18.7</v>
      </c>
      <c r="D122" s="1">
        <f t="shared" si="1"/>
        <v>19.533804999999997</v>
      </c>
      <c r="G122" s="20"/>
      <c r="H122" s="20"/>
      <c r="I122" s="20"/>
      <c r="J122" s="20"/>
    </row>
    <row r="123" spans="1:10" ht="12.75">
      <c r="A123" s="1">
        <v>61</v>
      </c>
      <c r="B123" s="1">
        <v>2</v>
      </c>
      <c r="C123" s="1">
        <v>20.7</v>
      </c>
      <c r="D123" s="1">
        <f t="shared" si="1"/>
        <v>20.730405</v>
      </c>
      <c r="G123" s="20"/>
      <c r="H123" s="20"/>
      <c r="I123" s="20"/>
      <c r="J123" s="20"/>
    </row>
    <row r="124" spans="1:10" ht="12.75">
      <c r="A124" s="1">
        <v>62</v>
      </c>
      <c r="B124" s="1">
        <v>2</v>
      </c>
      <c r="C124" s="1">
        <v>22.5</v>
      </c>
      <c r="D124" s="1">
        <f t="shared" si="1"/>
        <v>21.564525000000007</v>
      </c>
      <c r="G124" s="20"/>
      <c r="H124" s="20"/>
      <c r="I124" s="28"/>
      <c r="J124" s="20"/>
    </row>
    <row r="125" spans="1:10" ht="12.75">
      <c r="A125" s="1">
        <v>64</v>
      </c>
      <c r="B125" s="1">
        <v>2</v>
      </c>
      <c r="C125" s="1">
        <v>23.4</v>
      </c>
      <c r="D125" s="1">
        <f t="shared" si="1"/>
        <v>21.89532</v>
      </c>
      <c r="G125" s="20"/>
      <c r="H125" s="20"/>
      <c r="I125" s="20"/>
      <c r="J125" s="20"/>
    </row>
    <row r="126" spans="1:10" ht="12.75">
      <c r="A126" s="1">
        <v>65</v>
      </c>
      <c r="B126" s="1">
        <v>2</v>
      </c>
      <c r="C126" s="1">
        <v>9.7</v>
      </c>
      <c r="D126" s="1">
        <f t="shared" si="1"/>
        <v>10.634605</v>
      </c>
      <c r="G126" s="20"/>
      <c r="H126" s="20"/>
      <c r="I126" s="20"/>
      <c r="J126" s="20"/>
    </row>
    <row r="127" spans="1:10" ht="12.75">
      <c r="A127" s="1">
        <v>69</v>
      </c>
      <c r="B127" s="1">
        <v>2</v>
      </c>
      <c r="C127" s="1">
        <v>18.1</v>
      </c>
      <c r="D127" s="1">
        <f t="shared" si="1"/>
        <v>19.119445000000002</v>
      </c>
      <c r="G127" s="20"/>
      <c r="H127" s="20"/>
      <c r="I127" s="20"/>
      <c r="J127" s="20"/>
    </row>
    <row r="128" spans="1:10" ht="12.75">
      <c r="A128" s="1">
        <v>70</v>
      </c>
      <c r="B128" s="1">
        <v>2</v>
      </c>
      <c r="C128" s="1">
        <v>12.9</v>
      </c>
      <c r="D128" s="1">
        <f t="shared" si="1"/>
        <v>14.457645000000003</v>
      </c>
      <c r="G128" s="20"/>
      <c r="H128" s="20"/>
      <c r="I128" s="20"/>
      <c r="J128" s="20"/>
    </row>
    <row r="129" spans="1:10" ht="12.75">
      <c r="A129" s="1">
        <v>71</v>
      </c>
      <c r="B129" s="1">
        <v>2</v>
      </c>
      <c r="C129" s="1">
        <v>10</v>
      </c>
      <c r="D129" s="1">
        <f t="shared" si="1"/>
        <v>11.023900000000001</v>
      </c>
      <c r="G129" s="20"/>
      <c r="H129" s="20"/>
      <c r="I129" s="20"/>
      <c r="J129" s="20"/>
    </row>
    <row r="130" spans="1:10" ht="12.75">
      <c r="A130" s="1">
        <v>72</v>
      </c>
      <c r="B130" s="1">
        <v>2</v>
      </c>
      <c r="C130" s="1">
        <v>17.8</v>
      </c>
      <c r="D130" s="1">
        <f t="shared" si="1"/>
        <v>18.902680000000004</v>
      </c>
      <c r="G130" s="20"/>
      <c r="H130" s="20"/>
      <c r="I130" s="20"/>
      <c r="J130" s="20"/>
    </row>
    <row r="131" spans="1:10" ht="12.75">
      <c r="A131" s="1">
        <v>73</v>
      </c>
      <c r="B131" s="1">
        <v>2</v>
      </c>
      <c r="C131" s="1">
        <v>17</v>
      </c>
      <c r="D131" s="1">
        <f t="shared" si="1"/>
        <v>18.293400000000005</v>
      </c>
      <c r="G131" s="20"/>
      <c r="H131" s="20"/>
      <c r="I131" s="20"/>
      <c r="J131" s="20"/>
    </row>
    <row r="132" spans="1:10" ht="12.75">
      <c r="A132" s="1">
        <v>74</v>
      </c>
      <c r="B132" s="1">
        <v>2</v>
      </c>
      <c r="C132" s="1">
        <v>14.8</v>
      </c>
      <c r="D132" s="1">
        <f t="shared" si="1"/>
        <v>16.383580000000002</v>
      </c>
      <c r="G132" s="20"/>
      <c r="H132" s="20"/>
      <c r="I132" s="20"/>
      <c r="J132" s="20"/>
    </row>
    <row r="133" spans="1:10" ht="12.75">
      <c r="A133" s="1">
        <v>75</v>
      </c>
      <c r="B133" s="1">
        <v>2</v>
      </c>
      <c r="C133" s="1">
        <v>13</v>
      </c>
      <c r="D133" s="1">
        <f t="shared" si="1"/>
        <v>14.5654</v>
      </c>
      <c r="G133" s="20"/>
      <c r="H133" s="20"/>
      <c r="I133" s="20"/>
      <c r="J133" s="20"/>
    </row>
    <row r="134" spans="1:10" ht="12.75">
      <c r="A134" s="1">
        <v>77</v>
      </c>
      <c r="B134" s="1">
        <v>2</v>
      </c>
      <c r="C134" s="1">
        <v>22.6</v>
      </c>
      <c r="D134" s="1">
        <f t="shared" si="1"/>
        <v>21.604120000000005</v>
      </c>
      <c r="G134" s="20"/>
      <c r="H134" s="20"/>
      <c r="I134" s="20"/>
      <c r="J134" s="20"/>
    </row>
    <row r="135" spans="1:10" ht="12.75">
      <c r="A135" s="1">
        <v>78</v>
      </c>
      <c r="B135" s="1">
        <v>2</v>
      </c>
      <c r="C135" s="1">
        <v>12</v>
      </c>
      <c r="D135" s="1">
        <f aca="true" t="shared" si="2" ref="D135:D198">-0.0355*C135^2+1.997*C135-5.3961</f>
        <v>13.455900000000003</v>
      </c>
      <c r="G135" s="20"/>
      <c r="H135" s="20"/>
      <c r="I135" s="20"/>
      <c r="J135" s="20"/>
    </row>
    <row r="136" spans="1:10" ht="12.75">
      <c r="A136" s="1">
        <v>83</v>
      </c>
      <c r="B136" s="1">
        <v>2</v>
      </c>
      <c r="C136" s="1">
        <v>19.7</v>
      </c>
      <c r="D136" s="1">
        <f t="shared" si="2"/>
        <v>20.167605</v>
      </c>
      <c r="G136" s="20"/>
      <c r="H136" s="20"/>
      <c r="I136" s="20"/>
      <c r="J136" s="20"/>
    </row>
    <row r="137" spans="1:10" ht="12.75">
      <c r="A137" s="1">
        <v>85</v>
      </c>
      <c r="B137" s="1">
        <v>2</v>
      </c>
      <c r="C137" s="1">
        <v>8.6</v>
      </c>
      <c r="D137" s="1">
        <f t="shared" si="2"/>
        <v>9.152519999999999</v>
      </c>
      <c r="G137" s="20"/>
      <c r="H137" s="20"/>
      <c r="I137" s="20"/>
      <c r="J137" s="20"/>
    </row>
    <row r="138" spans="1:10" ht="12.75">
      <c r="A138" s="1">
        <v>87</v>
      </c>
      <c r="B138" s="1">
        <v>2</v>
      </c>
      <c r="C138" s="1">
        <v>6.4</v>
      </c>
      <c r="D138" s="1">
        <f t="shared" si="2"/>
        <v>5.930620000000002</v>
      </c>
      <c r="G138" s="20"/>
      <c r="H138" s="20"/>
      <c r="I138" s="20"/>
      <c r="J138" s="20"/>
    </row>
    <row r="139" spans="1:10" ht="12.75">
      <c r="A139" s="1">
        <v>90</v>
      </c>
      <c r="B139" s="1">
        <v>2</v>
      </c>
      <c r="C139" s="1">
        <v>14</v>
      </c>
      <c r="D139" s="1">
        <f t="shared" si="2"/>
        <v>15.603900000000003</v>
      </c>
      <c r="G139" s="20"/>
      <c r="H139" s="20"/>
      <c r="I139" s="20"/>
      <c r="J139" s="20"/>
    </row>
    <row r="140" spans="1:10" ht="12.75">
      <c r="A140" s="1">
        <v>91</v>
      </c>
      <c r="B140" s="1">
        <v>2</v>
      </c>
      <c r="C140" s="1">
        <v>10.7</v>
      </c>
      <c r="D140" s="1">
        <f t="shared" si="2"/>
        <v>11.907405</v>
      </c>
      <c r="G140" s="20"/>
      <c r="H140" s="20"/>
      <c r="I140" s="20"/>
      <c r="J140" s="20"/>
    </row>
    <row r="141" spans="1:10" ht="12.75">
      <c r="A141" s="1">
        <v>93</v>
      </c>
      <c r="B141" s="1">
        <v>2</v>
      </c>
      <c r="C141" s="1">
        <v>10.3</v>
      </c>
      <c r="D141" s="1">
        <f t="shared" si="2"/>
        <v>11.406805000000002</v>
      </c>
      <c r="G141" s="20"/>
      <c r="H141" s="20"/>
      <c r="I141" s="20"/>
      <c r="J141" s="20"/>
    </row>
    <row r="142" spans="1:10" ht="12.75">
      <c r="A142" s="1">
        <v>96</v>
      </c>
      <c r="B142" s="1">
        <v>2</v>
      </c>
      <c r="C142" s="1">
        <v>22.6</v>
      </c>
      <c r="D142" s="1">
        <f t="shared" si="2"/>
        <v>21.604120000000005</v>
      </c>
      <c r="G142" s="20"/>
      <c r="H142" s="20"/>
      <c r="I142" s="20"/>
      <c r="J142" s="20"/>
    </row>
    <row r="143" spans="1:10" ht="12.75">
      <c r="A143" s="1">
        <v>97</v>
      </c>
      <c r="B143" s="1">
        <v>2</v>
      </c>
      <c r="C143" s="1">
        <v>8.3</v>
      </c>
      <c r="D143" s="1">
        <f t="shared" si="2"/>
        <v>8.733405000000001</v>
      </c>
      <c r="G143" s="20"/>
      <c r="H143" s="20"/>
      <c r="I143" s="20"/>
      <c r="J143" s="20"/>
    </row>
    <row r="144" spans="1:10" ht="12.75">
      <c r="A144" s="1">
        <v>99</v>
      </c>
      <c r="B144" s="1">
        <v>2</v>
      </c>
      <c r="C144" s="1">
        <v>10.1</v>
      </c>
      <c r="D144" s="1">
        <f t="shared" si="2"/>
        <v>11.152244999999997</v>
      </c>
      <c r="G144" s="20"/>
      <c r="H144" s="20"/>
      <c r="I144" s="20"/>
      <c r="J144" s="20"/>
    </row>
    <row r="145" spans="1:10" ht="12.75">
      <c r="A145" s="1">
        <v>100</v>
      </c>
      <c r="B145" s="1">
        <v>2</v>
      </c>
      <c r="C145" s="1">
        <v>6.2</v>
      </c>
      <c r="D145" s="1">
        <f t="shared" si="2"/>
        <v>5.620680000000001</v>
      </c>
      <c r="G145" s="20"/>
      <c r="H145" s="20"/>
      <c r="I145" s="20"/>
      <c r="J145" s="20"/>
    </row>
    <row r="146" spans="1:10" ht="12.75">
      <c r="A146" s="1">
        <v>102</v>
      </c>
      <c r="B146" s="1">
        <v>2</v>
      </c>
      <c r="C146" s="1">
        <v>7.7</v>
      </c>
      <c r="D146" s="1">
        <f t="shared" si="2"/>
        <v>7.876005</v>
      </c>
      <c r="G146" s="20"/>
      <c r="H146" s="20"/>
      <c r="I146" s="20"/>
      <c r="J146" s="20"/>
    </row>
    <row r="147" spans="1:10" ht="12.75">
      <c r="A147" s="1">
        <v>105</v>
      </c>
      <c r="B147" s="1">
        <v>2</v>
      </c>
      <c r="C147" s="1">
        <v>14.3</v>
      </c>
      <c r="D147" s="1">
        <f t="shared" si="2"/>
        <v>15.901605</v>
      </c>
      <c r="G147" s="20"/>
      <c r="H147" s="20"/>
      <c r="I147" s="20"/>
      <c r="J147" s="20"/>
    </row>
    <row r="148" spans="1:10" ht="12.75">
      <c r="A148" s="1">
        <v>106</v>
      </c>
      <c r="B148" s="1">
        <v>2</v>
      </c>
      <c r="C148" s="1">
        <v>5.5</v>
      </c>
      <c r="D148" s="1">
        <f t="shared" si="2"/>
        <v>4.513525000000002</v>
      </c>
      <c r="G148" s="20"/>
      <c r="H148" s="20"/>
      <c r="I148" s="20"/>
      <c r="J148" s="20"/>
    </row>
    <row r="149" spans="1:10" ht="12.75">
      <c r="A149" s="1">
        <v>109</v>
      </c>
      <c r="B149" s="1">
        <v>2</v>
      </c>
      <c r="C149" s="1">
        <v>22.8</v>
      </c>
      <c r="D149" s="1">
        <f t="shared" si="2"/>
        <v>21.681180000000005</v>
      </c>
      <c r="G149" s="20"/>
      <c r="H149" s="20"/>
      <c r="I149" s="20"/>
      <c r="J149" s="20"/>
    </row>
    <row r="150" spans="1:10" ht="12.75">
      <c r="A150" s="1">
        <v>110</v>
      </c>
      <c r="B150" s="1">
        <v>2</v>
      </c>
      <c r="C150" s="1">
        <v>7.7</v>
      </c>
      <c r="D150" s="1">
        <f t="shared" si="2"/>
        <v>7.876005</v>
      </c>
      <c r="G150" s="20"/>
      <c r="H150" s="20"/>
      <c r="I150" s="20"/>
      <c r="J150" s="20"/>
    </row>
    <row r="151" spans="1:10" ht="12.75">
      <c r="A151" s="1">
        <v>112</v>
      </c>
      <c r="B151" s="1">
        <v>2</v>
      </c>
      <c r="C151" s="1">
        <v>11.8</v>
      </c>
      <c r="D151" s="1">
        <f t="shared" si="2"/>
        <v>13.225480000000001</v>
      </c>
      <c r="G151" s="20"/>
      <c r="H151" s="20"/>
      <c r="I151" s="20"/>
      <c r="J151" s="20"/>
    </row>
    <row r="152" spans="1:10" ht="12.75">
      <c r="A152" s="1">
        <v>113</v>
      </c>
      <c r="B152" s="1">
        <v>2</v>
      </c>
      <c r="C152" s="1">
        <v>5.3</v>
      </c>
      <c r="D152" s="1">
        <f t="shared" si="2"/>
        <v>4.190805</v>
      </c>
      <c r="G152" s="20"/>
      <c r="H152" s="20"/>
      <c r="I152" s="20"/>
      <c r="J152" s="20"/>
    </row>
    <row r="153" spans="1:10" ht="12.75">
      <c r="A153" s="1">
        <v>114</v>
      </c>
      <c r="B153" s="1">
        <v>2</v>
      </c>
      <c r="C153" s="1">
        <v>7.4</v>
      </c>
      <c r="D153" s="1">
        <f t="shared" si="2"/>
        <v>7.437720000000001</v>
      </c>
      <c r="G153" s="20"/>
      <c r="H153" s="20"/>
      <c r="I153" s="20"/>
      <c r="J153" s="20"/>
    </row>
    <row r="154" spans="1:10" ht="12.75">
      <c r="A154" s="1">
        <v>115</v>
      </c>
      <c r="B154" s="1">
        <v>2</v>
      </c>
      <c r="C154" s="1">
        <v>19.2</v>
      </c>
      <c r="D154" s="1">
        <f t="shared" si="2"/>
        <v>19.859579999999998</v>
      </c>
      <c r="G154" s="20"/>
      <c r="H154" s="20"/>
      <c r="I154" s="20"/>
      <c r="J154" s="20"/>
    </row>
    <row r="155" spans="1:10" ht="12.75">
      <c r="A155" s="1">
        <v>116</v>
      </c>
      <c r="B155" s="1">
        <v>2</v>
      </c>
      <c r="C155" s="1">
        <v>16.1</v>
      </c>
      <c r="D155" s="1">
        <f t="shared" si="2"/>
        <v>17.553645000000007</v>
      </c>
      <c r="G155" s="20"/>
      <c r="H155" s="20"/>
      <c r="I155" s="20"/>
      <c r="J155" s="20"/>
    </row>
    <row r="156" spans="1:10" ht="12.75">
      <c r="A156" s="1">
        <v>117</v>
      </c>
      <c r="B156" s="1">
        <v>2</v>
      </c>
      <c r="C156" s="1">
        <v>24.5</v>
      </c>
      <c r="D156" s="1">
        <f t="shared" si="2"/>
        <v>22.221525000000007</v>
      </c>
      <c r="G156" s="20"/>
      <c r="H156" s="20"/>
      <c r="I156" s="20"/>
      <c r="J156" s="20"/>
    </row>
    <row r="157" spans="1:10" ht="12.75">
      <c r="A157" s="1">
        <v>119</v>
      </c>
      <c r="B157" s="1">
        <v>2</v>
      </c>
      <c r="C157" s="1">
        <v>9</v>
      </c>
      <c r="D157" s="1">
        <f t="shared" si="2"/>
        <v>9.701400000000003</v>
      </c>
      <c r="G157" s="20"/>
      <c r="H157" s="20"/>
      <c r="I157" s="20"/>
      <c r="J157" s="20"/>
    </row>
    <row r="158" spans="1:10" ht="12.75">
      <c r="A158" s="1">
        <v>120</v>
      </c>
      <c r="B158" s="1">
        <v>2</v>
      </c>
      <c r="C158" s="1">
        <v>13.2</v>
      </c>
      <c r="D158" s="1">
        <f t="shared" si="2"/>
        <v>14.778780000000001</v>
      </c>
      <c r="G158" s="20"/>
      <c r="H158" s="20"/>
      <c r="I158" s="20"/>
      <c r="J158" s="20"/>
    </row>
    <row r="159" spans="1:10" ht="12.75">
      <c r="A159" s="1">
        <v>121</v>
      </c>
      <c r="B159" s="1">
        <v>2</v>
      </c>
      <c r="C159" s="1">
        <v>16</v>
      </c>
      <c r="D159" s="1">
        <f t="shared" si="2"/>
        <v>17.467900000000004</v>
      </c>
      <c r="G159" s="20"/>
      <c r="H159" s="20"/>
      <c r="I159" s="20"/>
      <c r="J159" s="20"/>
    </row>
    <row r="160" spans="1:10" ht="12.75">
      <c r="A160" s="1">
        <v>122</v>
      </c>
      <c r="B160" s="1">
        <v>2</v>
      </c>
      <c r="C160" s="1">
        <v>9.6</v>
      </c>
      <c r="D160" s="1">
        <f t="shared" si="2"/>
        <v>10.503419999999998</v>
      </c>
      <c r="G160" s="20"/>
      <c r="H160" s="20"/>
      <c r="I160" s="20"/>
      <c r="J160" s="20"/>
    </row>
    <row r="161" spans="1:10" ht="12.75">
      <c r="A161" s="1">
        <v>125</v>
      </c>
      <c r="B161" s="1">
        <v>2</v>
      </c>
      <c r="C161" s="1">
        <v>21.3</v>
      </c>
      <c r="D161" s="1">
        <f t="shared" si="2"/>
        <v>21.034005000000004</v>
      </c>
      <c r="G161" s="20"/>
      <c r="H161" s="20"/>
      <c r="I161" s="20"/>
      <c r="J161" s="20"/>
    </row>
    <row r="162" spans="1:10" ht="12.75">
      <c r="A162" s="1">
        <v>127</v>
      </c>
      <c r="B162" s="1">
        <v>2</v>
      </c>
      <c r="C162" s="1">
        <v>15.9</v>
      </c>
      <c r="D162" s="1">
        <f t="shared" si="2"/>
        <v>17.381445000000003</v>
      </c>
      <c r="G162" s="20"/>
      <c r="H162" s="20"/>
      <c r="I162" s="20"/>
      <c r="J162" s="20"/>
    </row>
    <row r="163" spans="1:10" ht="12.75">
      <c r="A163" s="1">
        <v>128</v>
      </c>
      <c r="B163" s="1">
        <v>2</v>
      </c>
      <c r="C163" s="1">
        <v>16.1</v>
      </c>
      <c r="D163" s="1">
        <f t="shared" si="2"/>
        <v>17.553645000000007</v>
      </c>
      <c r="G163" s="20"/>
      <c r="H163" s="20"/>
      <c r="I163" s="20"/>
      <c r="J163" s="20"/>
    </row>
    <row r="164" spans="1:10" ht="12.75">
      <c r="A164" s="1">
        <v>129</v>
      </c>
      <c r="B164" s="1">
        <v>2</v>
      </c>
      <c r="C164" s="1">
        <v>27.3</v>
      </c>
      <c r="D164" s="1">
        <f t="shared" si="2"/>
        <v>22.664205000000003</v>
      </c>
      <c r="G164" s="20"/>
      <c r="H164" s="20"/>
      <c r="I164" s="20"/>
      <c r="J164" s="20"/>
    </row>
    <row r="165" spans="1:10" ht="12.75">
      <c r="A165" s="1">
        <v>130</v>
      </c>
      <c r="B165" s="1">
        <v>2</v>
      </c>
      <c r="C165" s="1">
        <v>13</v>
      </c>
      <c r="D165" s="1">
        <f t="shared" si="2"/>
        <v>14.5654</v>
      </c>
      <c r="G165" s="20"/>
      <c r="H165" s="20"/>
      <c r="I165" s="20"/>
      <c r="J165" s="20"/>
    </row>
    <row r="166" spans="1:10" ht="12.75">
      <c r="A166" s="1">
        <v>131</v>
      </c>
      <c r="B166" s="1">
        <v>2</v>
      </c>
      <c r="C166" s="1">
        <v>17.5</v>
      </c>
      <c r="D166" s="1">
        <f t="shared" si="2"/>
        <v>18.679525000000005</v>
      </c>
      <c r="G166" s="20"/>
      <c r="H166" s="20"/>
      <c r="I166" s="20"/>
      <c r="J166" s="20"/>
    </row>
    <row r="167" spans="1:10" ht="12.75">
      <c r="A167" s="1">
        <v>132</v>
      </c>
      <c r="B167" s="1">
        <v>2</v>
      </c>
      <c r="C167" s="1">
        <v>26.1</v>
      </c>
      <c r="D167" s="1">
        <f t="shared" si="2"/>
        <v>22.542645000000004</v>
      </c>
      <c r="G167" s="20"/>
      <c r="H167" s="20"/>
      <c r="I167" s="20"/>
      <c r="J167" s="20"/>
    </row>
    <row r="168" spans="1:10" ht="12.75">
      <c r="A168" s="1">
        <v>133</v>
      </c>
      <c r="B168" s="1">
        <v>2</v>
      </c>
      <c r="C168" s="1">
        <v>9.4</v>
      </c>
      <c r="D168" s="1">
        <f t="shared" si="2"/>
        <v>10.238920000000004</v>
      </c>
      <c r="G168" s="20"/>
      <c r="H168" s="20"/>
      <c r="I168" s="20"/>
      <c r="J168" s="20"/>
    </row>
    <row r="169" spans="1:10" ht="12.75">
      <c r="A169" s="1">
        <v>134</v>
      </c>
      <c r="B169" s="1">
        <v>2</v>
      </c>
      <c r="C169" s="1">
        <v>17.4</v>
      </c>
      <c r="D169" s="1">
        <f t="shared" si="2"/>
        <v>18.60372</v>
      </c>
      <c r="G169" s="20"/>
      <c r="H169" s="20"/>
      <c r="I169" s="20"/>
      <c r="J169" s="20"/>
    </row>
    <row r="170" spans="1:10" ht="12.75">
      <c r="A170" s="1">
        <v>136</v>
      </c>
      <c r="B170" s="1">
        <v>2</v>
      </c>
      <c r="C170" s="1">
        <v>11.5</v>
      </c>
      <c r="D170" s="1">
        <f t="shared" si="2"/>
        <v>12.874525000000002</v>
      </c>
      <c r="G170" s="20"/>
      <c r="H170" s="20"/>
      <c r="I170" s="20"/>
      <c r="J170" s="20"/>
    </row>
    <row r="171" spans="1:10" ht="12.75">
      <c r="A171" s="1">
        <v>138</v>
      </c>
      <c r="B171" s="1">
        <v>2</v>
      </c>
      <c r="C171" s="1">
        <v>20</v>
      </c>
      <c r="D171" s="1">
        <f t="shared" si="2"/>
        <v>20.343900000000005</v>
      </c>
      <c r="G171" s="20"/>
      <c r="H171" s="20"/>
      <c r="I171" s="20"/>
      <c r="J171" s="20"/>
    </row>
    <row r="172" spans="1:10" ht="12.75">
      <c r="A172" s="1">
        <v>139</v>
      </c>
      <c r="B172" s="1">
        <v>2</v>
      </c>
      <c r="C172" s="1">
        <v>15.2</v>
      </c>
      <c r="D172" s="1">
        <f t="shared" si="2"/>
        <v>16.756380000000004</v>
      </c>
      <c r="G172" s="20"/>
      <c r="H172" s="20"/>
      <c r="I172" s="20"/>
      <c r="J172" s="20"/>
    </row>
    <row r="173" spans="1:10" ht="12.75">
      <c r="A173" s="1">
        <v>140</v>
      </c>
      <c r="B173" s="1">
        <v>2</v>
      </c>
      <c r="C173" s="1">
        <v>26</v>
      </c>
      <c r="D173" s="1">
        <f t="shared" si="2"/>
        <v>22.527900000000006</v>
      </c>
      <c r="G173" s="20"/>
      <c r="H173" s="20"/>
      <c r="I173" s="20"/>
      <c r="J173" s="20"/>
    </row>
    <row r="174" spans="1:10" ht="12.75">
      <c r="A174" s="1">
        <v>141</v>
      </c>
      <c r="B174" s="1">
        <v>2</v>
      </c>
      <c r="C174" s="1">
        <v>10.8</v>
      </c>
      <c r="D174" s="1">
        <f t="shared" si="2"/>
        <v>12.030780000000004</v>
      </c>
      <c r="G174" s="20"/>
      <c r="H174" s="20"/>
      <c r="I174" s="20"/>
      <c r="J174" s="20"/>
    </row>
    <row r="175" spans="1:10" ht="12.75">
      <c r="A175" s="1">
        <v>142</v>
      </c>
      <c r="B175" s="1">
        <v>2</v>
      </c>
      <c r="C175" s="1">
        <v>11.5</v>
      </c>
      <c r="D175" s="1">
        <f t="shared" si="2"/>
        <v>12.874525000000002</v>
      </c>
      <c r="G175" s="20"/>
      <c r="H175" s="20"/>
      <c r="I175" s="20"/>
      <c r="J175" s="20"/>
    </row>
    <row r="176" spans="1:10" ht="12.75">
      <c r="A176" s="1">
        <v>143</v>
      </c>
      <c r="B176" s="1">
        <v>2</v>
      </c>
      <c r="C176" s="1">
        <v>8.6</v>
      </c>
      <c r="D176" s="1">
        <f t="shared" si="2"/>
        <v>9.152519999999999</v>
      </c>
      <c r="G176" s="20"/>
      <c r="H176" s="20"/>
      <c r="I176" s="20"/>
      <c r="J176" s="20"/>
    </row>
    <row r="177" spans="1:10" ht="12.75">
      <c r="A177" s="1">
        <v>144</v>
      </c>
      <c r="B177" s="1">
        <v>2</v>
      </c>
      <c r="C177" s="1">
        <v>21</v>
      </c>
      <c r="D177" s="1">
        <f t="shared" si="2"/>
        <v>20.885400000000008</v>
      </c>
      <c r="G177" s="20"/>
      <c r="H177" s="20"/>
      <c r="I177" s="20"/>
      <c r="J177" s="20"/>
    </row>
    <row r="178" spans="1:10" ht="12.75">
      <c r="A178" s="1">
        <v>145</v>
      </c>
      <c r="B178" s="1">
        <v>2</v>
      </c>
      <c r="C178" s="1">
        <v>11</v>
      </c>
      <c r="D178" s="1">
        <f t="shared" si="2"/>
        <v>12.275400000000001</v>
      </c>
      <c r="G178" s="20"/>
      <c r="H178" s="20"/>
      <c r="I178" s="20"/>
      <c r="J178" s="20"/>
    </row>
    <row r="179" spans="1:10" ht="12.75">
      <c r="A179" s="1">
        <v>146</v>
      </c>
      <c r="B179" s="1">
        <v>2</v>
      </c>
      <c r="C179" s="1">
        <v>7.6</v>
      </c>
      <c r="D179" s="1">
        <f t="shared" si="2"/>
        <v>7.730620000000001</v>
      </c>
      <c r="G179" s="20"/>
      <c r="H179" s="20"/>
      <c r="I179" s="20"/>
      <c r="J179" s="20"/>
    </row>
    <row r="180" spans="1:10" ht="12.75">
      <c r="A180" s="1">
        <v>148</v>
      </c>
      <c r="B180" s="1">
        <v>2</v>
      </c>
      <c r="C180" s="1">
        <v>10.5</v>
      </c>
      <c r="D180" s="1">
        <f t="shared" si="2"/>
        <v>11.658525000000001</v>
      </c>
      <c r="G180" s="20"/>
      <c r="H180" s="20"/>
      <c r="I180" s="20"/>
      <c r="J180" s="20"/>
    </row>
    <row r="181" spans="1:10" ht="12.75">
      <c r="A181" s="1">
        <v>149</v>
      </c>
      <c r="B181" s="1">
        <v>2</v>
      </c>
      <c r="C181" s="1">
        <v>27</v>
      </c>
      <c r="D181" s="1">
        <f t="shared" si="2"/>
        <v>22.643400000000007</v>
      </c>
      <c r="G181" s="20"/>
      <c r="H181" s="20"/>
      <c r="I181" s="20"/>
      <c r="J181" s="20"/>
    </row>
    <row r="182" spans="1:10" ht="12.75">
      <c r="A182" s="1">
        <v>150</v>
      </c>
      <c r="B182" s="1">
        <v>2</v>
      </c>
      <c r="C182" s="1">
        <v>24.3</v>
      </c>
      <c r="D182" s="1">
        <f t="shared" si="2"/>
        <v>22.168605000000007</v>
      </c>
      <c r="G182" s="20"/>
      <c r="H182" s="20"/>
      <c r="I182" s="20"/>
      <c r="J182" s="20"/>
    </row>
    <row r="183" spans="1:10" ht="12.75">
      <c r="A183" s="1">
        <v>151</v>
      </c>
      <c r="B183" s="1">
        <v>2</v>
      </c>
      <c r="C183" s="1">
        <v>4.9</v>
      </c>
      <c r="D183" s="1">
        <f t="shared" si="2"/>
        <v>3.5368450000000022</v>
      </c>
      <c r="G183" s="20"/>
      <c r="H183" s="20"/>
      <c r="I183" s="20"/>
      <c r="J183" s="20"/>
    </row>
    <row r="184" spans="1:10" ht="12.75">
      <c r="A184" s="1">
        <v>153</v>
      </c>
      <c r="B184" s="1">
        <v>2</v>
      </c>
      <c r="C184" s="1">
        <v>21</v>
      </c>
      <c r="D184" s="1">
        <f t="shared" si="2"/>
        <v>20.885400000000008</v>
      </c>
      <c r="G184" s="20"/>
      <c r="H184" s="20"/>
      <c r="I184" s="20"/>
      <c r="J184" s="20"/>
    </row>
    <row r="185" spans="1:10" ht="12.75">
      <c r="A185" s="1">
        <v>154</v>
      </c>
      <c r="B185" s="1">
        <v>2</v>
      </c>
      <c r="C185" s="1">
        <v>6</v>
      </c>
      <c r="D185" s="1">
        <f t="shared" si="2"/>
        <v>5.307900000000001</v>
      </c>
      <c r="G185" s="20"/>
      <c r="H185" s="20"/>
      <c r="I185" s="20"/>
      <c r="J185" s="20"/>
    </row>
    <row r="186" spans="1:10" ht="12.75">
      <c r="A186" s="1">
        <v>156</v>
      </c>
      <c r="B186" s="1">
        <v>2</v>
      </c>
      <c r="C186" s="1">
        <v>7.3</v>
      </c>
      <c r="D186" s="1">
        <f t="shared" si="2"/>
        <v>7.290205000000001</v>
      </c>
      <c r="G186" s="20"/>
      <c r="H186" s="20"/>
      <c r="I186" s="20"/>
      <c r="J186" s="20"/>
    </row>
    <row r="187" spans="1:10" ht="12.75">
      <c r="A187" s="1">
        <v>158</v>
      </c>
      <c r="B187" s="1">
        <v>2</v>
      </c>
      <c r="C187" s="19">
        <v>15.7</v>
      </c>
      <c r="D187" s="1">
        <f t="shared" si="2"/>
        <v>17.206405</v>
      </c>
      <c r="G187" s="20"/>
      <c r="H187" s="20"/>
      <c r="I187" s="20"/>
      <c r="J187" s="20"/>
    </row>
    <row r="188" spans="1:10" ht="12.75">
      <c r="A188" s="1">
        <v>160</v>
      </c>
      <c r="B188" s="1">
        <v>2</v>
      </c>
      <c r="C188" s="1">
        <v>17.2</v>
      </c>
      <c r="D188" s="1">
        <f t="shared" si="2"/>
        <v>18.44998</v>
      </c>
      <c r="G188" s="20"/>
      <c r="H188" s="20"/>
      <c r="I188" s="20"/>
      <c r="J188" s="20"/>
    </row>
    <row r="189" spans="1:10" ht="12.75">
      <c r="A189" s="1">
        <v>164</v>
      </c>
      <c r="B189" s="1">
        <v>2</v>
      </c>
      <c r="C189" s="1">
        <v>13.2</v>
      </c>
      <c r="D189" s="1">
        <f t="shared" si="2"/>
        <v>14.778780000000001</v>
      </c>
      <c r="G189" s="20"/>
      <c r="H189" s="20"/>
      <c r="I189" s="20"/>
      <c r="J189" s="20"/>
    </row>
    <row r="190" spans="1:10" ht="12.75">
      <c r="A190" s="1">
        <v>165</v>
      </c>
      <c r="B190" s="1">
        <v>2</v>
      </c>
      <c r="C190" s="1">
        <v>19.4</v>
      </c>
      <c r="D190" s="1">
        <f t="shared" si="2"/>
        <v>19.98492</v>
      </c>
      <c r="G190" s="20"/>
      <c r="H190" s="20"/>
      <c r="I190" s="20"/>
      <c r="J190" s="20"/>
    </row>
    <row r="191" spans="1:10" ht="12.75">
      <c r="A191" s="1">
        <v>166</v>
      </c>
      <c r="B191" s="1">
        <v>2</v>
      </c>
      <c r="C191" s="1">
        <v>19.1</v>
      </c>
      <c r="D191" s="1">
        <f t="shared" si="2"/>
        <v>19.795845000000003</v>
      </c>
      <c r="G191" s="20"/>
      <c r="H191" s="20"/>
      <c r="I191" s="20"/>
      <c r="J191" s="20"/>
    </row>
    <row r="192" spans="1:10" ht="12.75">
      <c r="A192" s="1">
        <v>167</v>
      </c>
      <c r="B192" s="1">
        <v>2</v>
      </c>
      <c r="C192" s="1">
        <v>11.3</v>
      </c>
      <c r="D192" s="1">
        <f t="shared" si="2"/>
        <v>12.637005000000002</v>
      </c>
      <c r="G192" s="20"/>
      <c r="H192" s="20"/>
      <c r="I192" s="20"/>
      <c r="J192" s="20"/>
    </row>
    <row r="193" spans="1:10" ht="12.75">
      <c r="A193" s="1">
        <v>168</v>
      </c>
      <c r="B193" s="1">
        <v>2</v>
      </c>
      <c r="C193" s="1">
        <v>10.1</v>
      </c>
      <c r="D193" s="1">
        <f t="shared" si="2"/>
        <v>11.152244999999997</v>
      </c>
      <c r="G193" s="20"/>
      <c r="H193" s="20"/>
      <c r="I193" s="20"/>
      <c r="J193" s="20"/>
    </row>
    <row r="194" spans="1:10" ht="12.75">
      <c r="A194" s="1">
        <v>169</v>
      </c>
      <c r="B194" s="1">
        <v>2</v>
      </c>
      <c r="C194" s="1">
        <v>20.5</v>
      </c>
      <c r="D194" s="1">
        <f t="shared" si="2"/>
        <v>20.623525000000004</v>
      </c>
      <c r="G194" s="20"/>
      <c r="H194" s="20"/>
      <c r="I194" s="20"/>
      <c r="J194" s="20"/>
    </row>
    <row r="195" spans="1:10" ht="12.75">
      <c r="A195" s="1">
        <v>170</v>
      </c>
      <c r="B195" s="1">
        <v>2</v>
      </c>
      <c r="C195" s="1">
        <v>6</v>
      </c>
      <c r="D195" s="1">
        <f t="shared" si="2"/>
        <v>5.307900000000001</v>
      </c>
      <c r="G195" s="20"/>
      <c r="H195" s="20"/>
      <c r="I195" s="20"/>
      <c r="J195" s="20"/>
    </row>
    <row r="196" spans="1:10" ht="12.75">
      <c r="A196" s="1">
        <v>171</v>
      </c>
      <c r="B196" s="1">
        <v>2</v>
      </c>
      <c r="C196" s="1">
        <v>8.6</v>
      </c>
      <c r="D196" s="1">
        <f t="shared" si="2"/>
        <v>9.152519999999999</v>
      </c>
      <c r="G196" s="20"/>
      <c r="H196" s="20"/>
      <c r="I196" s="20"/>
      <c r="J196" s="20"/>
    </row>
    <row r="197" spans="1:10" ht="12.75">
      <c r="A197" s="1">
        <v>172</v>
      </c>
      <c r="B197" s="1">
        <v>2</v>
      </c>
      <c r="C197" s="1">
        <v>20.3</v>
      </c>
      <c r="D197" s="1">
        <f t="shared" si="2"/>
        <v>20.513805000000005</v>
      </c>
      <c r="G197" s="20"/>
      <c r="H197" s="20"/>
      <c r="I197" s="20"/>
      <c r="J197" s="20"/>
    </row>
    <row r="198" spans="1:10" ht="12.75">
      <c r="A198" s="1">
        <v>176</v>
      </c>
      <c r="B198" s="1">
        <v>2</v>
      </c>
      <c r="C198" s="1">
        <v>17.4</v>
      </c>
      <c r="D198" s="1">
        <f t="shared" si="2"/>
        <v>18.60372</v>
      </c>
      <c r="G198" s="20"/>
      <c r="H198" s="20"/>
      <c r="I198" s="20"/>
      <c r="J198" s="20"/>
    </row>
    <row r="199" spans="1:10" ht="12.75">
      <c r="A199" s="1">
        <v>179</v>
      </c>
      <c r="B199" s="1">
        <v>2</v>
      </c>
      <c r="C199" s="1">
        <v>6.4</v>
      </c>
      <c r="D199" s="1">
        <f aca="true" t="shared" si="3" ref="D199:D262">-0.0355*C199^2+1.997*C199-5.3961</f>
        <v>5.930620000000002</v>
      </c>
      <c r="G199" s="20"/>
      <c r="H199" s="20"/>
      <c r="I199" s="20"/>
      <c r="J199" s="20"/>
    </row>
    <row r="200" spans="1:10" ht="12.75">
      <c r="A200" s="1">
        <v>180</v>
      </c>
      <c r="B200" s="1">
        <v>2</v>
      </c>
      <c r="C200" s="1">
        <v>15.1</v>
      </c>
      <c r="D200" s="1">
        <f t="shared" si="3"/>
        <v>16.664245000000005</v>
      </c>
      <c r="G200" s="20"/>
      <c r="H200" s="20"/>
      <c r="I200" s="20"/>
      <c r="J200" s="20"/>
    </row>
    <row r="201" spans="1:10" ht="12.75">
      <c r="A201" s="1">
        <v>181</v>
      </c>
      <c r="B201" s="1">
        <v>2</v>
      </c>
      <c r="C201" s="1">
        <v>18.2</v>
      </c>
      <c r="D201" s="1">
        <f t="shared" si="3"/>
        <v>19.190279999999998</v>
      </c>
      <c r="G201" s="20"/>
      <c r="H201" s="20"/>
      <c r="I201" s="20"/>
      <c r="J201" s="20"/>
    </row>
    <row r="202" spans="1:10" ht="12.75">
      <c r="A202" s="1">
        <v>182</v>
      </c>
      <c r="B202" s="1">
        <v>2</v>
      </c>
      <c r="C202" s="1">
        <v>15.9</v>
      </c>
      <c r="D202" s="1">
        <f t="shared" si="3"/>
        <v>17.381445000000003</v>
      </c>
      <c r="G202" s="20"/>
      <c r="H202" s="20"/>
      <c r="I202" s="20"/>
      <c r="J202" s="20"/>
    </row>
    <row r="203" spans="1:10" ht="12.75">
      <c r="A203" s="1">
        <v>183</v>
      </c>
      <c r="B203" s="1">
        <v>2</v>
      </c>
      <c r="C203" s="1">
        <v>13.6</v>
      </c>
      <c r="D203" s="1">
        <f t="shared" si="3"/>
        <v>15.197020000000002</v>
      </c>
      <c r="G203" s="20"/>
      <c r="H203" s="20"/>
      <c r="I203" s="20"/>
      <c r="J203" s="20"/>
    </row>
    <row r="204" spans="1:10" ht="12.75">
      <c r="A204" s="1">
        <v>184</v>
      </c>
      <c r="B204" s="1">
        <v>2</v>
      </c>
      <c r="C204" s="1">
        <v>15.3</v>
      </c>
      <c r="D204" s="1">
        <f t="shared" si="3"/>
        <v>16.847805</v>
      </c>
      <c r="G204" s="20"/>
      <c r="H204" s="20"/>
      <c r="I204" s="20"/>
      <c r="J204" s="20"/>
    </row>
    <row r="205" spans="1:10" ht="12.75">
      <c r="A205" s="1">
        <v>185</v>
      </c>
      <c r="B205" s="1">
        <v>2</v>
      </c>
      <c r="C205" s="1">
        <v>19.5</v>
      </c>
      <c r="D205" s="1">
        <f t="shared" si="3"/>
        <v>20.046525000000006</v>
      </c>
      <c r="G205" s="20"/>
      <c r="H205" s="20"/>
      <c r="I205" s="20"/>
      <c r="J205" s="20"/>
    </row>
    <row r="206" spans="1:10" ht="12.75">
      <c r="A206" s="1">
        <v>186</v>
      </c>
      <c r="B206" s="1">
        <v>2</v>
      </c>
      <c r="C206" s="1">
        <v>21.7</v>
      </c>
      <c r="D206" s="1">
        <f t="shared" si="3"/>
        <v>21.222205</v>
      </c>
      <c r="G206" s="20"/>
      <c r="H206" s="20"/>
      <c r="I206" s="20"/>
      <c r="J206" s="20"/>
    </row>
    <row r="207" spans="1:10" ht="12.75">
      <c r="A207" s="1">
        <v>190</v>
      </c>
      <c r="B207" s="1">
        <v>2</v>
      </c>
      <c r="C207" s="1">
        <v>17.7</v>
      </c>
      <c r="D207" s="1">
        <f t="shared" si="3"/>
        <v>18.829005</v>
      </c>
      <c r="G207" s="20"/>
      <c r="H207" s="20"/>
      <c r="I207" s="20"/>
      <c r="J207" s="20"/>
    </row>
    <row r="208" spans="1:10" ht="12.75">
      <c r="A208" s="1">
        <v>191</v>
      </c>
      <c r="B208" s="1">
        <v>2</v>
      </c>
      <c r="C208" s="1">
        <v>15.5</v>
      </c>
      <c r="D208" s="1">
        <f t="shared" si="3"/>
        <v>17.028525000000002</v>
      </c>
      <c r="G208" s="20"/>
      <c r="H208" s="20"/>
      <c r="I208" s="28"/>
      <c r="J208" s="20"/>
    </row>
    <row r="209" spans="1:10" ht="12.75">
      <c r="A209" s="1">
        <v>193</v>
      </c>
      <c r="B209" s="1">
        <v>2</v>
      </c>
      <c r="C209" s="1">
        <v>27.1</v>
      </c>
      <c r="D209" s="1">
        <f t="shared" si="3"/>
        <v>22.651045000000003</v>
      </c>
      <c r="G209" s="20"/>
      <c r="H209" s="20"/>
      <c r="I209" s="20"/>
      <c r="J209" s="20"/>
    </row>
    <row r="210" spans="1:10" ht="12.75">
      <c r="A210" s="1">
        <v>195</v>
      </c>
      <c r="B210" s="1">
        <v>2</v>
      </c>
      <c r="C210" s="1">
        <v>17.8</v>
      </c>
      <c r="D210" s="1">
        <f t="shared" si="3"/>
        <v>18.902680000000004</v>
      </c>
      <c r="G210" s="20"/>
      <c r="H210" s="20"/>
      <c r="I210" s="20"/>
      <c r="J210" s="20"/>
    </row>
    <row r="211" spans="1:10" ht="12.75">
      <c r="A211" s="1">
        <v>196</v>
      </c>
      <c r="B211" s="1">
        <v>2</v>
      </c>
      <c r="C211" s="1">
        <v>11</v>
      </c>
      <c r="D211" s="1">
        <f t="shared" si="3"/>
        <v>12.275400000000001</v>
      </c>
      <c r="G211" s="20"/>
      <c r="H211" s="20"/>
      <c r="I211" s="20"/>
      <c r="J211" s="20"/>
    </row>
    <row r="212" spans="1:10" ht="12.75">
      <c r="A212" s="1">
        <v>198</v>
      </c>
      <c r="B212" s="1">
        <v>2</v>
      </c>
      <c r="C212" s="1">
        <v>18</v>
      </c>
      <c r="D212" s="1">
        <f t="shared" si="3"/>
        <v>19.047900000000006</v>
      </c>
      <c r="G212" s="20"/>
      <c r="H212" s="20"/>
      <c r="I212" s="20"/>
      <c r="J212" s="20"/>
    </row>
    <row r="213" spans="1:10" ht="12.75">
      <c r="A213" s="1">
        <v>199</v>
      </c>
      <c r="B213" s="1">
        <v>2</v>
      </c>
      <c r="C213" s="1">
        <v>20.8</v>
      </c>
      <c r="D213" s="1">
        <f t="shared" si="3"/>
        <v>20.782780000000006</v>
      </c>
      <c r="G213" s="20"/>
      <c r="H213" s="20"/>
      <c r="I213" s="20"/>
      <c r="J213" s="20"/>
    </row>
    <row r="214" spans="1:10" ht="12.75">
      <c r="A214" s="1">
        <v>200</v>
      </c>
      <c r="B214" s="1">
        <v>2</v>
      </c>
      <c r="C214" s="1">
        <v>10.3</v>
      </c>
      <c r="D214" s="1">
        <f t="shared" si="3"/>
        <v>11.406805000000002</v>
      </c>
      <c r="G214" s="20"/>
      <c r="H214" s="20"/>
      <c r="I214" s="20"/>
      <c r="J214" s="20"/>
    </row>
    <row r="215" spans="1:10" ht="12.75">
      <c r="A215" s="1">
        <v>203</v>
      </c>
      <c r="B215" s="1">
        <v>2</v>
      </c>
      <c r="C215" s="1">
        <v>10.8</v>
      </c>
      <c r="D215" s="1">
        <f t="shared" si="3"/>
        <v>12.030780000000004</v>
      </c>
      <c r="G215" s="20"/>
      <c r="H215" s="20"/>
      <c r="I215" s="20"/>
      <c r="J215" s="20"/>
    </row>
    <row r="216" spans="1:10" ht="12.75">
      <c r="A216" s="1">
        <v>204</v>
      </c>
      <c r="B216" s="1">
        <v>2</v>
      </c>
      <c r="C216" s="1">
        <v>23</v>
      </c>
      <c r="D216" s="1">
        <f t="shared" si="3"/>
        <v>21.755400000000005</v>
      </c>
      <c r="G216" s="20"/>
      <c r="H216" s="20"/>
      <c r="I216" s="20"/>
      <c r="J216" s="20"/>
    </row>
    <row r="217" spans="1:10" ht="12.75">
      <c r="A217" s="1">
        <v>205</v>
      </c>
      <c r="B217" s="1">
        <v>2</v>
      </c>
      <c r="C217" s="19">
        <v>8.4</v>
      </c>
      <c r="D217" s="1">
        <f t="shared" si="3"/>
        <v>8.873820000000002</v>
      </c>
      <c r="G217" s="20"/>
      <c r="H217" s="20"/>
      <c r="I217" s="20"/>
      <c r="J217" s="20"/>
    </row>
    <row r="218" spans="1:10" ht="12.75">
      <c r="A218" s="1">
        <v>206</v>
      </c>
      <c r="B218" s="1">
        <v>2</v>
      </c>
      <c r="C218" s="1">
        <v>4.5</v>
      </c>
      <c r="D218" s="1">
        <f t="shared" si="3"/>
        <v>2.871525000000001</v>
      </c>
      <c r="G218" s="20"/>
      <c r="H218" s="20"/>
      <c r="I218" s="20"/>
      <c r="J218" s="20"/>
    </row>
    <row r="219" spans="1:10" ht="12.75">
      <c r="A219" s="1">
        <v>207</v>
      </c>
      <c r="B219" s="1">
        <v>2</v>
      </c>
      <c r="C219" s="1">
        <v>23.8</v>
      </c>
      <c r="D219" s="1">
        <f t="shared" si="3"/>
        <v>22.023880000000005</v>
      </c>
      <c r="G219" s="20"/>
      <c r="H219" s="20"/>
      <c r="I219" s="20"/>
      <c r="J219" s="20"/>
    </row>
    <row r="220" spans="1:10" ht="12.75">
      <c r="A220" s="1">
        <v>208</v>
      </c>
      <c r="B220" s="1">
        <v>2</v>
      </c>
      <c r="C220" s="1">
        <v>9.2</v>
      </c>
      <c r="D220" s="1">
        <f t="shared" si="3"/>
        <v>9.97158</v>
      </c>
      <c r="G220" s="20"/>
      <c r="H220" s="20"/>
      <c r="I220" s="20"/>
      <c r="J220" s="20"/>
    </row>
    <row r="221" spans="1:10" ht="12.75">
      <c r="A221" s="1">
        <v>210</v>
      </c>
      <c r="B221" s="1">
        <v>2</v>
      </c>
      <c r="C221" s="1">
        <v>3</v>
      </c>
      <c r="D221" s="1">
        <f t="shared" si="3"/>
        <v>0.2754000000000012</v>
      </c>
      <c r="G221" s="20"/>
      <c r="H221" s="20"/>
      <c r="I221" s="20"/>
      <c r="J221" s="20"/>
    </row>
    <row r="222" spans="1:10" ht="12.75">
      <c r="A222" s="1">
        <v>212</v>
      </c>
      <c r="B222" s="1">
        <v>2</v>
      </c>
      <c r="C222" s="1">
        <v>2.6</v>
      </c>
      <c r="D222" s="1">
        <f t="shared" si="3"/>
        <v>-0.44387999999999916</v>
      </c>
      <c r="G222" s="20"/>
      <c r="H222" s="20"/>
      <c r="I222" s="20"/>
      <c r="J222" s="20"/>
    </row>
    <row r="223" spans="1:10" ht="12.75">
      <c r="A223" s="1">
        <v>213</v>
      </c>
      <c r="B223" s="1">
        <v>2</v>
      </c>
      <c r="C223" s="1">
        <v>3.3</v>
      </c>
      <c r="D223" s="1">
        <f t="shared" si="3"/>
        <v>0.8074050000000002</v>
      </c>
      <c r="G223" s="20"/>
      <c r="H223" s="20"/>
      <c r="I223" s="20"/>
      <c r="J223" s="20"/>
    </row>
    <row r="224" spans="1:10" ht="12.75">
      <c r="A224" s="1">
        <v>214</v>
      </c>
      <c r="B224" s="1">
        <v>2</v>
      </c>
      <c r="C224" s="1">
        <v>16.7</v>
      </c>
      <c r="D224" s="1">
        <f t="shared" si="3"/>
        <v>18.053205</v>
      </c>
      <c r="G224" s="20"/>
      <c r="H224" s="20"/>
      <c r="I224" s="20"/>
      <c r="J224" s="20"/>
    </row>
    <row r="225" spans="1:10" ht="12.75">
      <c r="A225" s="1">
        <v>216</v>
      </c>
      <c r="B225" s="1">
        <v>2</v>
      </c>
      <c r="C225" s="1">
        <v>8.5</v>
      </c>
      <c r="D225" s="1">
        <f t="shared" si="3"/>
        <v>9.013525000000001</v>
      </c>
      <c r="G225" s="20"/>
      <c r="H225" s="20"/>
      <c r="I225" s="20"/>
      <c r="J225" s="20"/>
    </row>
    <row r="226" spans="1:10" ht="12.75">
      <c r="A226" s="1">
        <v>217</v>
      </c>
      <c r="B226" s="1">
        <v>2</v>
      </c>
      <c r="C226" s="1">
        <v>23.2</v>
      </c>
      <c r="D226" s="1">
        <f t="shared" si="3"/>
        <v>21.826780000000007</v>
      </c>
      <c r="G226" s="20"/>
      <c r="H226" s="20"/>
      <c r="I226" s="20"/>
      <c r="J226" s="20"/>
    </row>
    <row r="227" spans="1:10" ht="12.75">
      <c r="A227" s="1">
        <v>218</v>
      </c>
      <c r="B227" s="1">
        <v>2</v>
      </c>
      <c r="C227" s="1">
        <v>14.6</v>
      </c>
      <c r="D227" s="1">
        <f t="shared" si="3"/>
        <v>16.19292</v>
      </c>
      <c r="G227" s="20"/>
      <c r="H227" s="20"/>
      <c r="I227" s="20"/>
      <c r="J227" s="20"/>
    </row>
    <row r="228" spans="1:10" ht="12.75">
      <c r="A228" s="1">
        <v>219</v>
      </c>
      <c r="B228" s="1">
        <v>2</v>
      </c>
      <c r="C228" s="1">
        <v>21.7</v>
      </c>
      <c r="D228" s="1">
        <f t="shared" si="3"/>
        <v>21.222205</v>
      </c>
      <c r="G228" s="20"/>
      <c r="H228" s="20"/>
      <c r="I228" s="20"/>
      <c r="J228" s="20"/>
    </row>
    <row r="229" spans="1:10" ht="12.75">
      <c r="A229" s="1">
        <v>221</v>
      </c>
      <c r="B229" s="1">
        <v>2</v>
      </c>
      <c r="C229" s="1">
        <v>6</v>
      </c>
      <c r="D229" s="1">
        <f t="shared" si="3"/>
        <v>5.307900000000001</v>
      </c>
      <c r="G229" s="20"/>
      <c r="H229" s="20"/>
      <c r="I229" s="20"/>
      <c r="J229" s="20"/>
    </row>
    <row r="230" spans="1:10" ht="12.75">
      <c r="A230" s="1">
        <v>222</v>
      </c>
      <c r="B230" s="1">
        <v>2</v>
      </c>
      <c r="C230" s="1">
        <v>7</v>
      </c>
      <c r="D230" s="1">
        <f t="shared" si="3"/>
        <v>6.843400000000002</v>
      </c>
      <c r="G230" s="20"/>
      <c r="H230" s="20"/>
      <c r="I230" s="20"/>
      <c r="J230" s="20"/>
    </row>
    <row r="231" spans="1:10" ht="12.75">
      <c r="A231" s="1">
        <v>224</v>
      </c>
      <c r="B231" s="1">
        <v>2</v>
      </c>
      <c r="C231" s="1">
        <v>4</v>
      </c>
      <c r="D231" s="1">
        <f t="shared" si="3"/>
        <v>2.023900000000001</v>
      </c>
      <c r="G231" s="20"/>
      <c r="H231" s="20"/>
      <c r="I231" s="20"/>
      <c r="J231" s="20"/>
    </row>
    <row r="232" spans="1:10" ht="12.75">
      <c r="A232" s="1">
        <v>226</v>
      </c>
      <c r="B232" s="1">
        <v>2</v>
      </c>
      <c r="C232" s="1">
        <v>15.2</v>
      </c>
      <c r="D232" s="1">
        <f t="shared" si="3"/>
        <v>16.756380000000004</v>
      </c>
      <c r="G232" s="20"/>
      <c r="H232" s="20"/>
      <c r="I232" s="20"/>
      <c r="J232" s="20"/>
    </row>
    <row r="233" spans="1:10" ht="12.75">
      <c r="A233" s="1">
        <v>227</v>
      </c>
      <c r="B233" s="1">
        <v>2</v>
      </c>
      <c r="C233" s="1">
        <v>4</v>
      </c>
      <c r="D233" s="1">
        <f t="shared" si="3"/>
        <v>2.023900000000001</v>
      </c>
      <c r="G233" s="20"/>
      <c r="H233" s="20"/>
      <c r="I233" s="20"/>
      <c r="J233" s="20"/>
    </row>
    <row r="234" spans="1:10" ht="12.75">
      <c r="A234" s="1">
        <v>228</v>
      </c>
      <c r="B234" s="1">
        <v>2</v>
      </c>
      <c r="C234" s="1">
        <v>23.5</v>
      </c>
      <c r="D234" s="1">
        <f t="shared" si="3"/>
        <v>21.928525000000004</v>
      </c>
      <c r="G234" s="20"/>
      <c r="H234" s="20"/>
      <c r="I234" s="20"/>
      <c r="J234" s="20"/>
    </row>
    <row r="235" spans="1:10" ht="12.75">
      <c r="A235" s="1">
        <v>229</v>
      </c>
      <c r="B235" s="1">
        <v>2</v>
      </c>
      <c r="C235" s="1">
        <v>4.8</v>
      </c>
      <c r="D235" s="1">
        <f t="shared" si="3"/>
        <v>3.3715800000000007</v>
      </c>
      <c r="G235" s="20"/>
      <c r="H235" s="20"/>
      <c r="I235" s="20"/>
      <c r="J235" s="20"/>
    </row>
    <row r="236" spans="1:10" ht="12.75">
      <c r="A236" s="1">
        <v>233</v>
      </c>
      <c r="B236" s="1">
        <v>2</v>
      </c>
      <c r="C236" s="1">
        <v>20.7</v>
      </c>
      <c r="D236" s="1">
        <f t="shared" si="3"/>
        <v>20.730405</v>
      </c>
      <c r="G236" s="20"/>
      <c r="H236" s="20"/>
      <c r="I236" s="20"/>
      <c r="J236" s="20"/>
    </row>
    <row r="237" spans="1:10" ht="12.75">
      <c r="A237" s="1">
        <v>235</v>
      </c>
      <c r="B237" s="1">
        <v>2</v>
      </c>
      <c r="C237" s="1">
        <v>8.6</v>
      </c>
      <c r="D237" s="1">
        <f t="shared" si="3"/>
        <v>9.152519999999999</v>
      </c>
      <c r="G237" s="20"/>
      <c r="H237" s="20"/>
      <c r="I237" s="20"/>
      <c r="J237" s="20"/>
    </row>
    <row r="238" spans="1:10" ht="12.75">
      <c r="A238" s="1">
        <v>237</v>
      </c>
      <c r="B238" s="1">
        <v>2</v>
      </c>
      <c r="C238" s="1">
        <v>23.4</v>
      </c>
      <c r="D238" s="1">
        <f t="shared" si="3"/>
        <v>21.89532</v>
      </c>
      <c r="G238" s="20"/>
      <c r="H238" s="20"/>
      <c r="I238" s="28"/>
      <c r="J238" s="20"/>
    </row>
    <row r="239" spans="1:10" ht="12.75">
      <c r="A239" s="1">
        <v>241</v>
      </c>
      <c r="B239" s="1">
        <v>2</v>
      </c>
      <c r="C239" s="1">
        <v>22.4</v>
      </c>
      <c r="D239" s="1">
        <f t="shared" si="3"/>
        <v>21.52422</v>
      </c>
      <c r="G239" s="20"/>
      <c r="H239" s="20"/>
      <c r="I239" s="20"/>
      <c r="J239" s="20"/>
    </row>
    <row r="240" spans="1:10" ht="12.75">
      <c r="A240" s="1">
        <v>242</v>
      </c>
      <c r="B240" s="1">
        <v>2</v>
      </c>
      <c r="C240" s="1">
        <v>13</v>
      </c>
      <c r="D240" s="1">
        <f t="shared" si="3"/>
        <v>14.5654</v>
      </c>
      <c r="G240" s="20"/>
      <c r="H240" s="20"/>
      <c r="I240" s="20"/>
      <c r="J240" s="20"/>
    </row>
    <row r="241" spans="1:10" ht="12.75">
      <c r="A241" s="1">
        <v>243</v>
      </c>
      <c r="B241" s="1">
        <v>2</v>
      </c>
      <c r="C241" s="1">
        <v>14.6</v>
      </c>
      <c r="D241" s="1">
        <f t="shared" si="3"/>
        <v>16.19292</v>
      </c>
      <c r="G241" s="20"/>
      <c r="H241" s="20"/>
      <c r="I241" s="20"/>
      <c r="J241" s="20"/>
    </row>
    <row r="242" spans="1:10" ht="12.75">
      <c r="A242" s="1">
        <v>245</v>
      </c>
      <c r="B242" s="1">
        <v>2</v>
      </c>
      <c r="C242" s="1">
        <v>9.2</v>
      </c>
      <c r="D242" s="1">
        <f t="shared" si="3"/>
        <v>9.97158</v>
      </c>
      <c r="G242" s="20"/>
      <c r="H242" s="20"/>
      <c r="I242" s="20"/>
      <c r="J242" s="20"/>
    </row>
    <row r="243" spans="1:10" ht="12.75">
      <c r="A243" s="1">
        <v>248</v>
      </c>
      <c r="B243" s="1">
        <v>2</v>
      </c>
      <c r="C243" s="1">
        <v>13.9</v>
      </c>
      <c r="D243" s="1">
        <f t="shared" si="3"/>
        <v>15.503245000000003</v>
      </c>
      <c r="G243" s="20"/>
      <c r="H243" s="20"/>
      <c r="I243" s="20"/>
      <c r="J243" s="20"/>
    </row>
    <row r="244" spans="1:10" ht="12.75">
      <c r="A244" s="1">
        <v>249</v>
      </c>
      <c r="B244" s="1">
        <v>2</v>
      </c>
      <c r="C244" s="1">
        <v>5.5</v>
      </c>
      <c r="D244" s="1">
        <f t="shared" si="3"/>
        <v>4.513525000000002</v>
      </c>
      <c r="G244" s="20"/>
      <c r="H244" s="20"/>
      <c r="I244" s="20"/>
      <c r="J244" s="20"/>
    </row>
    <row r="245" spans="1:10" ht="12.75">
      <c r="A245" s="1">
        <v>250</v>
      </c>
      <c r="B245" s="1">
        <v>2</v>
      </c>
      <c r="C245" s="1">
        <v>4</v>
      </c>
      <c r="D245" s="1">
        <f t="shared" si="3"/>
        <v>2.023900000000001</v>
      </c>
      <c r="G245" s="20"/>
      <c r="H245" s="20"/>
      <c r="I245" s="20"/>
      <c r="J245" s="20"/>
    </row>
    <row r="246" spans="1:10" ht="12.75">
      <c r="A246" s="1">
        <v>251</v>
      </c>
      <c r="B246" s="1">
        <v>2</v>
      </c>
      <c r="C246" s="1">
        <v>3.6</v>
      </c>
      <c r="D246" s="1">
        <f t="shared" si="3"/>
        <v>1.3330200000000012</v>
      </c>
      <c r="G246" s="20"/>
      <c r="H246" s="20"/>
      <c r="I246" s="20"/>
      <c r="J246" s="20"/>
    </row>
    <row r="247" spans="1:10" ht="12.75">
      <c r="A247" s="1">
        <v>252</v>
      </c>
      <c r="B247" s="1">
        <v>2</v>
      </c>
      <c r="C247" s="1">
        <v>4.7</v>
      </c>
      <c r="D247" s="1">
        <f t="shared" si="3"/>
        <v>3.205605000000001</v>
      </c>
      <c r="G247" s="20"/>
      <c r="H247" s="20"/>
      <c r="I247" s="20"/>
      <c r="J247" s="20"/>
    </row>
    <row r="248" spans="1:10" ht="12.75">
      <c r="A248" s="1">
        <v>253</v>
      </c>
      <c r="B248" s="1">
        <v>2</v>
      </c>
      <c r="C248" s="1">
        <v>18.3</v>
      </c>
      <c r="D248" s="1">
        <f t="shared" si="3"/>
        <v>19.260405000000002</v>
      </c>
      <c r="G248" s="20"/>
      <c r="H248" s="20"/>
      <c r="I248" s="20"/>
      <c r="J248" s="20"/>
    </row>
    <row r="249" spans="1:10" ht="12.75">
      <c r="A249" s="1">
        <v>254</v>
      </c>
      <c r="B249" s="1">
        <v>2</v>
      </c>
      <c r="C249" s="1">
        <v>21</v>
      </c>
      <c r="D249" s="1">
        <f t="shared" si="3"/>
        <v>20.885400000000008</v>
      </c>
      <c r="G249" s="20"/>
      <c r="H249" s="20"/>
      <c r="I249" s="20"/>
      <c r="J249" s="20"/>
    </row>
    <row r="250" spans="1:10" ht="12.75">
      <c r="A250" s="1">
        <v>255</v>
      </c>
      <c r="B250" s="1">
        <v>2</v>
      </c>
      <c r="C250" s="1">
        <v>11.2</v>
      </c>
      <c r="D250" s="1">
        <f t="shared" si="3"/>
        <v>12.51718</v>
      </c>
      <c r="G250" s="20"/>
      <c r="H250" s="20"/>
      <c r="I250" s="20"/>
      <c r="J250" s="20"/>
    </row>
    <row r="251" spans="1:10" ht="12.75">
      <c r="A251" s="1">
        <v>256</v>
      </c>
      <c r="B251" s="1">
        <v>2</v>
      </c>
      <c r="C251" s="1">
        <v>20.6</v>
      </c>
      <c r="D251" s="1">
        <f t="shared" si="3"/>
        <v>20.677320000000005</v>
      </c>
      <c r="G251" s="20"/>
      <c r="H251" s="20"/>
      <c r="I251" s="20"/>
      <c r="J251" s="20"/>
    </row>
    <row r="252" spans="1:10" ht="12.75">
      <c r="A252" s="1">
        <v>258</v>
      </c>
      <c r="B252" s="1">
        <v>2</v>
      </c>
      <c r="C252" s="1">
        <v>21.6</v>
      </c>
      <c r="D252" s="1">
        <f t="shared" si="3"/>
        <v>21.176220000000004</v>
      </c>
      <c r="G252" s="20"/>
      <c r="H252" s="20"/>
      <c r="I252" s="20"/>
      <c r="J252" s="20"/>
    </row>
    <row r="253" spans="1:10" ht="12.75">
      <c r="A253" s="1">
        <v>259</v>
      </c>
      <c r="B253" s="1">
        <v>2</v>
      </c>
      <c r="C253" s="1">
        <v>18.3</v>
      </c>
      <c r="D253" s="1">
        <f t="shared" si="3"/>
        <v>19.260405000000002</v>
      </c>
      <c r="G253" s="20"/>
      <c r="H253" s="20"/>
      <c r="I253" s="20"/>
      <c r="J253" s="20"/>
    </row>
    <row r="254" spans="1:10" ht="12.75">
      <c r="A254" s="1">
        <v>261</v>
      </c>
      <c r="B254" s="1">
        <v>2</v>
      </c>
      <c r="C254" s="1">
        <v>5.2</v>
      </c>
      <c r="D254" s="1">
        <f t="shared" si="3"/>
        <v>4.028380000000001</v>
      </c>
      <c r="G254" s="20"/>
      <c r="H254" s="20"/>
      <c r="I254" s="20"/>
      <c r="J254" s="20"/>
    </row>
    <row r="255" spans="1:10" ht="12.75">
      <c r="A255" s="1">
        <v>262</v>
      </c>
      <c r="B255" s="1">
        <v>2</v>
      </c>
      <c r="C255" s="1">
        <v>7.3</v>
      </c>
      <c r="D255" s="1">
        <f t="shared" si="3"/>
        <v>7.290205000000001</v>
      </c>
      <c r="G255" s="20"/>
      <c r="H255" s="20"/>
      <c r="I255" s="20"/>
      <c r="J255" s="20"/>
    </row>
    <row r="256" spans="1:10" ht="12.75">
      <c r="A256" s="1">
        <v>263</v>
      </c>
      <c r="B256" s="1">
        <v>2</v>
      </c>
      <c r="C256" s="1">
        <v>5.5</v>
      </c>
      <c r="D256" s="1">
        <f t="shared" si="3"/>
        <v>4.513525000000002</v>
      </c>
      <c r="G256" s="20"/>
      <c r="H256" s="20"/>
      <c r="I256" s="20"/>
      <c r="J256" s="20"/>
    </row>
    <row r="257" spans="1:10" ht="12.75">
      <c r="A257" s="1">
        <v>265</v>
      </c>
      <c r="B257" s="1">
        <v>2</v>
      </c>
      <c r="C257" s="1">
        <v>8</v>
      </c>
      <c r="D257" s="1">
        <f t="shared" si="3"/>
        <v>8.3079</v>
      </c>
      <c r="G257" s="20"/>
      <c r="H257" s="20"/>
      <c r="I257" s="20"/>
      <c r="J257" s="20"/>
    </row>
    <row r="258" spans="1:10" ht="12.75">
      <c r="A258" s="1">
        <v>266</v>
      </c>
      <c r="B258" s="1">
        <v>2</v>
      </c>
      <c r="C258" s="1">
        <v>28.1</v>
      </c>
      <c r="D258" s="1">
        <f t="shared" si="3"/>
        <v>22.688445</v>
      </c>
      <c r="G258" s="20"/>
      <c r="H258" s="20"/>
      <c r="I258" s="20"/>
      <c r="J258" s="20"/>
    </row>
    <row r="259" spans="1:10" ht="12.75">
      <c r="A259" s="1">
        <v>268</v>
      </c>
      <c r="B259" s="1">
        <v>2</v>
      </c>
      <c r="C259" s="1">
        <v>8.6</v>
      </c>
      <c r="D259" s="1">
        <f t="shared" si="3"/>
        <v>9.152519999999999</v>
      </c>
      <c r="G259" s="20"/>
      <c r="H259" s="20"/>
      <c r="I259" s="20"/>
      <c r="J259" s="20"/>
    </row>
    <row r="260" spans="1:10" ht="12.75">
      <c r="A260" s="1">
        <v>270</v>
      </c>
      <c r="B260" s="1">
        <v>2</v>
      </c>
      <c r="C260" s="1">
        <v>15</v>
      </c>
      <c r="D260" s="1">
        <f t="shared" si="3"/>
        <v>16.5714</v>
      </c>
      <c r="G260" s="20"/>
      <c r="H260" s="20"/>
      <c r="I260" s="20"/>
      <c r="J260" s="20"/>
    </row>
    <row r="261" spans="1:10" ht="12.75">
      <c r="A261" s="1">
        <v>271</v>
      </c>
      <c r="B261" s="1">
        <v>2</v>
      </c>
      <c r="C261" s="1">
        <v>4.4</v>
      </c>
      <c r="D261" s="1">
        <f t="shared" si="3"/>
        <v>2.703420000000002</v>
      </c>
      <c r="G261" s="20"/>
      <c r="H261" s="20"/>
      <c r="I261" s="20"/>
      <c r="J261" s="20"/>
    </row>
    <row r="262" spans="1:10" ht="12.75">
      <c r="A262" s="1">
        <v>273</v>
      </c>
      <c r="B262" s="1">
        <v>2</v>
      </c>
      <c r="C262" s="1">
        <v>7.6</v>
      </c>
      <c r="D262" s="1">
        <f t="shared" si="3"/>
        <v>7.730620000000001</v>
      </c>
      <c r="G262" s="20"/>
      <c r="H262" s="20"/>
      <c r="I262" s="20"/>
      <c r="J262" s="20"/>
    </row>
    <row r="263" spans="1:10" ht="12.75">
      <c r="A263" s="1">
        <v>274</v>
      </c>
      <c r="B263" s="1">
        <v>2</v>
      </c>
      <c r="C263" s="1">
        <v>6.5</v>
      </c>
      <c r="D263" s="1">
        <f aca="true" t="shared" si="4" ref="D263:D326">-0.0355*C263^2+1.997*C263-5.3961</f>
        <v>6.084525000000002</v>
      </c>
      <c r="G263" s="20"/>
      <c r="H263" s="20"/>
      <c r="I263" s="20"/>
      <c r="J263" s="20"/>
    </row>
    <row r="264" spans="1:10" ht="12.75">
      <c r="A264" s="1">
        <v>275</v>
      </c>
      <c r="B264" s="1">
        <v>2</v>
      </c>
      <c r="C264" s="1">
        <v>6.3</v>
      </c>
      <c r="D264" s="1">
        <f t="shared" si="4"/>
        <v>5.776005000000002</v>
      </c>
      <c r="G264" s="20"/>
      <c r="H264" s="20"/>
      <c r="I264" s="20"/>
      <c r="J264" s="20"/>
    </row>
    <row r="265" spans="1:10" ht="12.75">
      <c r="A265" s="1">
        <v>277</v>
      </c>
      <c r="B265" s="1">
        <v>2</v>
      </c>
      <c r="C265" s="1">
        <v>4.3</v>
      </c>
      <c r="D265" s="1">
        <f t="shared" si="4"/>
        <v>2.534605</v>
      </c>
      <c r="G265" s="20"/>
      <c r="H265" s="20"/>
      <c r="I265" s="20"/>
      <c r="J265" s="20"/>
    </row>
    <row r="266" spans="1:10" ht="12.75">
      <c r="A266" s="1">
        <v>279</v>
      </c>
      <c r="B266" s="1">
        <v>2</v>
      </c>
      <c r="C266" s="1">
        <v>6.8</v>
      </c>
      <c r="D266" s="1">
        <f t="shared" si="4"/>
        <v>6.5419800000000015</v>
      </c>
      <c r="G266" s="20"/>
      <c r="H266" s="20"/>
      <c r="I266" s="20"/>
      <c r="J266" s="20"/>
    </row>
    <row r="267" spans="1:10" ht="12.75">
      <c r="A267" s="1">
        <v>281</v>
      </c>
      <c r="B267" s="1">
        <v>2</v>
      </c>
      <c r="C267" s="1">
        <v>16</v>
      </c>
      <c r="D267" s="1">
        <f t="shared" si="4"/>
        <v>17.467900000000004</v>
      </c>
      <c r="G267" s="20"/>
      <c r="H267" s="20"/>
      <c r="I267" s="20"/>
      <c r="J267" s="20"/>
    </row>
    <row r="268" spans="1:10" ht="12.75">
      <c r="A268" s="1">
        <v>282</v>
      </c>
      <c r="B268" s="1">
        <v>2</v>
      </c>
      <c r="C268" s="1">
        <v>5.6</v>
      </c>
      <c r="D268" s="1">
        <f t="shared" si="4"/>
        <v>4.67382</v>
      </c>
      <c r="G268" s="20"/>
      <c r="H268" s="20"/>
      <c r="I268" s="20"/>
      <c r="J268" s="20"/>
    </row>
    <row r="269" spans="1:10" ht="12.75">
      <c r="A269" s="1">
        <v>283</v>
      </c>
      <c r="B269" s="1">
        <v>2</v>
      </c>
      <c r="C269" s="1">
        <v>20</v>
      </c>
      <c r="D269" s="1">
        <f t="shared" si="4"/>
        <v>20.343900000000005</v>
      </c>
      <c r="G269" s="20"/>
      <c r="H269" s="20"/>
      <c r="I269" s="20"/>
      <c r="J269" s="20"/>
    </row>
    <row r="270" spans="1:10" ht="12.75">
      <c r="A270" s="1">
        <v>284</v>
      </c>
      <c r="B270" s="1">
        <v>2</v>
      </c>
      <c r="C270" s="1">
        <v>11.5</v>
      </c>
      <c r="D270" s="1">
        <f t="shared" si="4"/>
        <v>12.874525000000002</v>
      </c>
      <c r="G270" s="20"/>
      <c r="H270" s="20"/>
      <c r="I270" s="20"/>
      <c r="J270" s="20"/>
    </row>
    <row r="271" spans="1:10" ht="12.75">
      <c r="A271" s="1">
        <v>287</v>
      </c>
      <c r="B271" s="1">
        <v>2</v>
      </c>
      <c r="C271" s="1">
        <v>11.5</v>
      </c>
      <c r="D271" s="1">
        <f t="shared" si="4"/>
        <v>12.874525000000002</v>
      </c>
      <c r="G271" s="20"/>
      <c r="H271" s="20"/>
      <c r="I271" s="20"/>
      <c r="J271" s="20"/>
    </row>
    <row r="272" spans="1:10" ht="12.75">
      <c r="A272" s="1">
        <v>288</v>
      </c>
      <c r="B272" s="1">
        <v>2</v>
      </c>
      <c r="C272" s="1">
        <v>6.1</v>
      </c>
      <c r="D272" s="1">
        <f t="shared" si="4"/>
        <v>5.464645</v>
      </c>
      <c r="G272" s="20"/>
      <c r="H272" s="20"/>
      <c r="I272" s="20"/>
      <c r="J272" s="20"/>
    </row>
    <row r="273" spans="1:10" ht="12.75">
      <c r="A273" s="1">
        <v>289</v>
      </c>
      <c r="B273" s="1">
        <v>2</v>
      </c>
      <c r="C273" s="19">
        <v>6.8</v>
      </c>
      <c r="D273" s="1">
        <f t="shared" si="4"/>
        <v>6.5419800000000015</v>
      </c>
      <c r="G273" s="20"/>
      <c r="H273" s="20"/>
      <c r="I273" s="20"/>
      <c r="J273" s="20"/>
    </row>
    <row r="274" spans="1:10" ht="12.75">
      <c r="A274" s="1">
        <v>290</v>
      </c>
      <c r="B274" s="1">
        <v>2</v>
      </c>
      <c r="C274" s="19">
        <v>4.4</v>
      </c>
      <c r="D274" s="1">
        <f t="shared" si="4"/>
        <v>2.703420000000002</v>
      </c>
      <c r="G274" s="20"/>
      <c r="H274" s="20"/>
      <c r="I274" s="20"/>
      <c r="J274" s="20"/>
    </row>
    <row r="275" spans="1:10" ht="12.75">
      <c r="A275" s="1">
        <v>291</v>
      </c>
      <c r="B275" s="1">
        <v>2</v>
      </c>
      <c r="C275" s="1">
        <v>9.6</v>
      </c>
      <c r="D275" s="1">
        <f t="shared" si="4"/>
        <v>10.503419999999998</v>
      </c>
      <c r="G275" s="20"/>
      <c r="H275" s="20"/>
      <c r="I275" s="20"/>
      <c r="J275" s="20"/>
    </row>
    <row r="276" spans="1:10" ht="12.75">
      <c r="A276" s="1">
        <v>292</v>
      </c>
      <c r="B276" s="1">
        <v>2</v>
      </c>
      <c r="C276" s="1">
        <v>15</v>
      </c>
      <c r="D276" s="1">
        <f t="shared" si="4"/>
        <v>16.5714</v>
      </c>
      <c r="G276" s="20"/>
      <c r="H276" s="20"/>
      <c r="I276" s="20"/>
      <c r="J276" s="20"/>
    </row>
    <row r="277" spans="1:10" ht="12.75">
      <c r="A277" s="1">
        <v>295</v>
      </c>
      <c r="B277" s="1">
        <v>2</v>
      </c>
      <c r="C277" s="1">
        <v>8.4</v>
      </c>
      <c r="D277" s="1">
        <f t="shared" si="4"/>
        <v>8.873820000000002</v>
      </c>
      <c r="G277" s="20"/>
      <c r="H277" s="20"/>
      <c r="I277" s="20"/>
      <c r="J277" s="20"/>
    </row>
    <row r="278" spans="1:10" ht="12.75">
      <c r="A278" s="1">
        <v>296</v>
      </c>
      <c r="B278" s="1">
        <v>2</v>
      </c>
      <c r="C278" s="1">
        <v>20.3</v>
      </c>
      <c r="D278" s="1">
        <f t="shared" si="4"/>
        <v>20.513805000000005</v>
      </c>
      <c r="G278" s="20"/>
      <c r="H278" s="20"/>
      <c r="I278" s="20"/>
      <c r="J278" s="20"/>
    </row>
    <row r="279" spans="1:10" ht="12.75">
      <c r="A279" s="1">
        <v>297</v>
      </c>
      <c r="B279" s="1">
        <v>2</v>
      </c>
      <c r="C279" s="1">
        <v>24.7</v>
      </c>
      <c r="D279" s="1">
        <f t="shared" si="4"/>
        <v>22.271605000000008</v>
      </c>
      <c r="G279" s="20"/>
      <c r="H279" s="20"/>
      <c r="I279" s="20"/>
      <c r="J279" s="20"/>
    </row>
    <row r="280" spans="1:10" ht="12.75">
      <c r="A280" s="1">
        <v>298</v>
      </c>
      <c r="B280" s="1">
        <v>2</v>
      </c>
      <c r="C280" s="1">
        <v>5.8</v>
      </c>
      <c r="D280" s="1">
        <f t="shared" si="4"/>
        <v>4.992280000000002</v>
      </c>
      <c r="G280" s="20"/>
      <c r="H280" s="20"/>
      <c r="I280" s="20"/>
      <c r="J280" s="20"/>
    </row>
    <row r="281" spans="1:10" ht="12.75">
      <c r="A281" s="1">
        <v>301</v>
      </c>
      <c r="B281" s="1">
        <v>2</v>
      </c>
      <c r="C281" s="1">
        <v>16</v>
      </c>
      <c r="D281" s="1">
        <f t="shared" si="4"/>
        <v>17.467900000000004</v>
      </c>
      <c r="G281" s="20"/>
      <c r="H281" s="20"/>
      <c r="I281" s="20"/>
      <c r="J281" s="20"/>
    </row>
    <row r="282" spans="1:10" ht="12.75">
      <c r="A282" s="1">
        <v>303</v>
      </c>
      <c r="B282" s="1">
        <v>2</v>
      </c>
      <c r="C282" s="1">
        <v>23.5</v>
      </c>
      <c r="D282" s="1">
        <f t="shared" si="4"/>
        <v>21.928525000000004</v>
      </c>
      <c r="G282" s="20"/>
      <c r="H282" s="20"/>
      <c r="I282" s="20"/>
      <c r="J282" s="20"/>
    </row>
    <row r="283" spans="1:10" ht="12.75">
      <c r="A283" s="1">
        <v>304</v>
      </c>
      <c r="B283" s="1">
        <v>2</v>
      </c>
      <c r="C283" s="1">
        <v>23.2</v>
      </c>
      <c r="D283" s="1">
        <f t="shared" si="4"/>
        <v>21.826780000000007</v>
      </c>
      <c r="G283" s="20"/>
      <c r="H283" s="20"/>
      <c r="I283" s="20"/>
      <c r="J283" s="20"/>
    </row>
    <row r="284" spans="1:10" ht="12.75">
      <c r="A284" s="1">
        <v>305</v>
      </c>
      <c r="B284" s="1">
        <v>2</v>
      </c>
      <c r="C284" s="1">
        <v>24.8</v>
      </c>
      <c r="D284" s="1">
        <f t="shared" si="4"/>
        <v>22.295580000000005</v>
      </c>
      <c r="G284" s="20"/>
      <c r="H284" s="20"/>
      <c r="I284" s="20"/>
      <c r="J284" s="20"/>
    </row>
    <row r="285" spans="1:10" ht="12.75">
      <c r="A285" s="1">
        <v>307</v>
      </c>
      <c r="B285" s="1">
        <v>2</v>
      </c>
      <c r="C285" s="1">
        <v>23.6</v>
      </c>
      <c r="D285" s="1">
        <f t="shared" si="4"/>
        <v>21.961020000000005</v>
      </c>
      <c r="G285" s="20"/>
      <c r="H285" s="20"/>
      <c r="I285" s="20"/>
      <c r="J285" s="20"/>
    </row>
    <row r="286" spans="1:10" ht="12.75">
      <c r="A286" s="1">
        <v>308</v>
      </c>
      <c r="B286" s="1">
        <v>2</v>
      </c>
      <c r="C286" s="1">
        <v>13.9</v>
      </c>
      <c r="D286" s="1">
        <f t="shared" si="4"/>
        <v>15.503245000000003</v>
      </c>
      <c r="G286" s="20"/>
      <c r="H286" s="20"/>
      <c r="I286" s="20"/>
      <c r="J286" s="20"/>
    </row>
    <row r="287" spans="1:10" ht="12.75">
      <c r="A287" s="1">
        <v>309</v>
      </c>
      <c r="B287" s="1">
        <v>2</v>
      </c>
      <c r="C287" s="1">
        <v>21.2</v>
      </c>
      <c r="D287" s="1">
        <f t="shared" si="4"/>
        <v>20.985179999999996</v>
      </c>
      <c r="G287" s="20"/>
      <c r="H287" s="20"/>
      <c r="I287" s="20"/>
      <c r="J287" s="20"/>
    </row>
    <row r="288" spans="1:10" ht="12.75">
      <c r="A288" s="1">
        <v>312</v>
      </c>
      <c r="B288" s="1">
        <v>2</v>
      </c>
      <c r="C288" s="1">
        <v>11.3</v>
      </c>
      <c r="D288" s="1">
        <f t="shared" si="4"/>
        <v>12.637005000000002</v>
      </c>
      <c r="G288" s="20"/>
      <c r="H288" s="20"/>
      <c r="I288" s="20"/>
      <c r="J288" s="20"/>
    </row>
    <row r="289" spans="1:10" ht="12.75">
      <c r="A289" s="1">
        <v>314</v>
      </c>
      <c r="B289" s="1">
        <v>2</v>
      </c>
      <c r="C289" s="1">
        <v>21</v>
      </c>
      <c r="D289" s="1">
        <f t="shared" si="4"/>
        <v>20.885400000000008</v>
      </c>
      <c r="G289" s="20"/>
      <c r="H289" s="20"/>
      <c r="I289" s="20"/>
      <c r="J289" s="20"/>
    </row>
    <row r="290" spans="1:10" ht="12.75">
      <c r="A290" s="1">
        <v>315</v>
      </c>
      <c r="B290" s="1">
        <v>2</v>
      </c>
      <c r="C290" s="1">
        <v>16</v>
      </c>
      <c r="D290" s="1">
        <f t="shared" si="4"/>
        <v>17.467900000000004</v>
      </c>
      <c r="G290" s="20"/>
      <c r="H290" s="20"/>
      <c r="I290" s="20"/>
      <c r="J290" s="20"/>
    </row>
    <row r="291" spans="1:10" ht="12.75">
      <c r="A291" s="1">
        <v>316</v>
      </c>
      <c r="B291" s="1">
        <v>2</v>
      </c>
      <c r="C291" s="1">
        <v>11.7</v>
      </c>
      <c r="D291" s="1">
        <f t="shared" si="4"/>
        <v>13.109205</v>
      </c>
      <c r="G291" s="20"/>
      <c r="H291" s="20"/>
      <c r="I291" s="20"/>
      <c r="J291" s="20"/>
    </row>
    <row r="292" spans="1:10" ht="12.75">
      <c r="A292" s="1">
        <v>317</v>
      </c>
      <c r="B292" s="1">
        <v>2</v>
      </c>
      <c r="C292" s="1">
        <v>20.6</v>
      </c>
      <c r="D292" s="1">
        <f t="shared" si="4"/>
        <v>20.677320000000005</v>
      </c>
      <c r="G292" s="20"/>
      <c r="H292" s="20"/>
      <c r="I292" s="20"/>
      <c r="J292" s="20"/>
    </row>
    <row r="293" spans="1:10" ht="12.75">
      <c r="A293" s="1">
        <v>319</v>
      </c>
      <c r="B293" s="1">
        <v>2</v>
      </c>
      <c r="C293" s="1">
        <v>23.8</v>
      </c>
      <c r="D293" s="1">
        <f t="shared" si="4"/>
        <v>22.023880000000005</v>
      </c>
      <c r="G293" s="20"/>
      <c r="H293" s="20"/>
      <c r="I293" s="20"/>
      <c r="J293" s="20"/>
    </row>
    <row r="294" spans="1:10" ht="12.75">
      <c r="A294" s="1">
        <v>320</v>
      </c>
      <c r="B294" s="1">
        <v>2</v>
      </c>
      <c r="C294" s="1">
        <v>22</v>
      </c>
      <c r="D294" s="1">
        <f t="shared" si="4"/>
        <v>21.355900000000005</v>
      </c>
      <c r="G294" s="20"/>
      <c r="H294" s="20"/>
      <c r="I294" s="28"/>
      <c r="J294" s="20"/>
    </row>
    <row r="295" spans="1:10" ht="12.75">
      <c r="A295" s="1">
        <v>321</v>
      </c>
      <c r="B295" s="1">
        <v>2</v>
      </c>
      <c r="C295" s="1">
        <v>11.2</v>
      </c>
      <c r="D295" s="1">
        <f t="shared" si="4"/>
        <v>12.51718</v>
      </c>
      <c r="G295" s="20"/>
      <c r="H295" s="20"/>
      <c r="I295" s="28"/>
      <c r="J295" s="20"/>
    </row>
    <row r="296" spans="1:10" ht="12.75">
      <c r="A296" s="1">
        <v>322</v>
      </c>
      <c r="B296" s="1">
        <v>2</v>
      </c>
      <c r="C296" s="1">
        <v>18.6</v>
      </c>
      <c r="D296" s="1">
        <f t="shared" si="4"/>
        <v>19.466520000000006</v>
      </c>
      <c r="G296" s="20"/>
      <c r="H296" s="20"/>
      <c r="I296" s="20"/>
      <c r="J296" s="20"/>
    </row>
    <row r="297" spans="1:10" ht="12.75">
      <c r="A297" s="1">
        <v>323</v>
      </c>
      <c r="B297" s="1">
        <v>2</v>
      </c>
      <c r="C297" s="1">
        <v>13.7</v>
      </c>
      <c r="D297" s="1">
        <f t="shared" si="4"/>
        <v>15.299805</v>
      </c>
      <c r="G297" s="20"/>
      <c r="H297" s="20"/>
      <c r="I297" s="20"/>
      <c r="J297" s="20"/>
    </row>
    <row r="298" spans="1:10" ht="12.75">
      <c r="A298" s="1">
        <v>325</v>
      </c>
      <c r="B298" s="1">
        <v>2</v>
      </c>
      <c r="C298" s="1">
        <v>6.4</v>
      </c>
      <c r="D298" s="1">
        <f t="shared" si="4"/>
        <v>5.930620000000002</v>
      </c>
      <c r="G298" s="20"/>
      <c r="H298" s="20"/>
      <c r="I298" s="20"/>
      <c r="J298" s="20"/>
    </row>
    <row r="299" spans="1:10" ht="12.75">
      <c r="A299" s="1">
        <v>326</v>
      </c>
      <c r="B299" s="1">
        <v>2</v>
      </c>
      <c r="C299" s="1">
        <v>5.6</v>
      </c>
      <c r="D299" s="1">
        <f t="shared" si="4"/>
        <v>4.67382</v>
      </c>
      <c r="G299" s="20"/>
      <c r="H299" s="20"/>
      <c r="I299" s="20"/>
      <c r="J299" s="20"/>
    </row>
    <row r="300" spans="1:10" ht="12.75">
      <c r="A300" s="1">
        <v>328</v>
      </c>
      <c r="B300" s="1">
        <v>2</v>
      </c>
      <c r="C300" s="1">
        <v>7.2</v>
      </c>
      <c r="D300" s="1">
        <f t="shared" si="4"/>
        <v>7.141980000000001</v>
      </c>
      <c r="G300" s="20"/>
      <c r="H300" s="20"/>
      <c r="I300" s="20"/>
      <c r="J300" s="20"/>
    </row>
    <row r="301" spans="1:10" ht="12.75">
      <c r="A301" s="1">
        <v>329</v>
      </c>
      <c r="B301" s="1">
        <v>2</v>
      </c>
      <c r="C301" s="1">
        <v>4</v>
      </c>
      <c r="D301" s="1">
        <f t="shared" si="4"/>
        <v>2.023900000000001</v>
      </c>
      <c r="G301" s="20"/>
      <c r="H301" s="20"/>
      <c r="I301" s="20"/>
      <c r="J301" s="20"/>
    </row>
    <row r="302" spans="1:10" ht="12.75">
      <c r="A302" s="1">
        <v>330</v>
      </c>
      <c r="B302" s="1">
        <v>2</v>
      </c>
      <c r="C302" s="1">
        <v>6.2</v>
      </c>
      <c r="D302" s="1">
        <f t="shared" si="4"/>
        <v>5.620680000000001</v>
      </c>
      <c r="G302" s="20"/>
      <c r="H302" s="20"/>
      <c r="I302" s="20"/>
      <c r="J302" s="20"/>
    </row>
    <row r="303" spans="1:10" ht="12.75">
      <c r="A303" s="1">
        <v>331</v>
      </c>
      <c r="B303" s="1">
        <v>2</v>
      </c>
      <c r="C303" s="1">
        <v>5.5</v>
      </c>
      <c r="D303" s="1">
        <f t="shared" si="4"/>
        <v>4.513525000000002</v>
      </c>
      <c r="G303" s="20"/>
      <c r="H303" s="20"/>
      <c r="I303" s="20"/>
      <c r="J303" s="20"/>
    </row>
    <row r="304" spans="1:10" ht="12.75">
      <c r="A304" s="1">
        <v>332</v>
      </c>
      <c r="B304" s="1">
        <v>2</v>
      </c>
      <c r="C304" s="1">
        <v>6.1</v>
      </c>
      <c r="D304" s="1">
        <f t="shared" si="4"/>
        <v>5.464645</v>
      </c>
      <c r="G304" s="20"/>
      <c r="H304" s="20"/>
      <c r="I304" s="20"/>
      <c r="J304" s="20"/>
    </row>
    <row r="305" spans="1:10" ht="12.75">
      <c r="A305" s="1">
        <v>333</v>
      </c>
      <c r="B305" s="1">
        <v>2</v>
      </c>
      <c r="C305" s="1">
        <v>3</v>
      </c>
      <c r="D305" s="1">
        <f t="shared" si="4"/>
        <v>0.2754000000000012</v>
      </c>
      <c r="G305" s="20"/>
      <c r="H305" s="20"/>
      <c r="I305" s="20"/>
      <c r="J305" s="20"/>
    </row>
    <row r="306" spans="1:10" ht="12.75">
      <c r="A306" s="1">
        <v>334</v>
      </c>
      <c r="B306" s="1">
        <v>2</v>
      </c>
      <c r="C306" s="1">
        <v>4.9</v>
      </c>
      <c r="D306" s="1">
        <f t="shared" si="4"/>
        <v>3.5368450000000022</v>
      </c>
      <c r="G306" s="20"/>
      <c r="H306" s="20"/>
      <c r="I306" s="20"/>
      <c r="J306" s="20"/>
    </row>
    <row r="307" spans="1:10" ht="12.75">
      <c r="A307" s="1">
        <v>335</v>
      </c>
      <c r="B307" s="1">
        <v>2</v>
      </c>
      <c r="C307" s="1">
        <v>4.5</v>
      </c>
      <c r="D307" s="1">
        <f t="shared" si="4"/>
        <v>2.871525000000001</v>
      </c>
      <c r="G307" s="20"/>
      <c r="H307" s="20"/>
      <c r="I307" s="20"/>
      <c r="J307" s="20"/>
    </row>
    <row r="308" spans="1:10" ht="12.75">
      <c r="A308" s="1">
        <v>336</v>
      </c>
      <c r="B308" s="1">
        <v>2</v>
      </c>
      <c r="C308" s="1">
        <v>6.6</v>
      </c>
      <c r="D308" s="1">
        <f t="shared" si="4"/>
        <v>6.23772</v>
      </c>
      <c r="G308" s="20"/>
      <c r="H308" s="20"/>
      <c r="I308" s="20"/>
      <c r="J308" s="20"/>
    </row>
    <row r="309" spans="1:10" ht="12.75">
      <c r="A309" s="1">
        <v>337</v>
      </c>
      <c r="B309" s="1">
        <v>2</v>
      </c>
      <c r="C309" s="1">
        <v>6.5</v>
      </c>
      <c r="D309" s="1">
        <f t="shared" si="4"/>
        <v>6.084525000000002</v>
      </c>
      <c r="G309" s="20"/>
      <c r="H309" s="20"/>
      <c r="I309" s="20"/>
      <c r="J309" s="20"/>
    </row>
    <row r="310" spans="1:10" ht="12.75">
      <c r="A310" s="1">
        <v>339</v>
      </c>
      <c r="B310" s="1">
        <v>2</v>
      </c>
      <c r="C310" s="1">
        <v>27.8</v>
      </c>
      <c r="D310" s="1">
        <f t="shared" si="4"/>
        <v>22.684680000000004</v>
      </c>
      <c r="G310" s="20"/>
      <c r="H310" s="20"/>
      <c r="I310" s="20"/>
      <c r="J310" s="20"/>
    </row>
    <row r="311" spans="1:10" ht="12.75">
      <c r="A311" s="1">
        <v>340</v>
      </c>
      <c r="B311" s="1">
        <v>2</v>
      </c>
      <c r="C311" s="1">
        <v>12.4</v>
      </c>
      <c r="D311" s="1">
        <f t="shared" si="4"/>
        <v>13.908220000000004</v>
      </c>
      <c r="G311" s="20"/>
      <c r="H311" s="20"/>
      <c r="I311" s="20"/>
      <c r="J311" s="20"/>
    </row>
    <row r="312" spans="1:10" ht="12.75">
      <c r="A312" s="1">
        <v>341</v>
      </c>
      <c r="B312" s="1">
        <v>2</v>
      </c>
      <c r="C312" s="1">
        <v>12.7</v>
      </c>
      <c r="D312" s="1">
        <f t="shared" si="4"/>
        <v>14.240005</v>
      </c>
      <c r="G312" s="20"/>
      <c r="H312" s="20"/>
      <c r="I312" s="20"/>
      <c r="J312" s="20"/>
    </row>
    <row r="313" spans="1:10" ht="12.75">
      <c r="A313" s="1">
        <v>342</v>
      </c>
      <c r="B313" s="1">
        <v>2</v>
      </c>
      <c r="C313" s="1">
        <v>19.5</v>
      </c>
      <c r="D313" s="1">
        <f t="shared" si="4"/>
        <v>20.046525000000006</v>
      </c>
      <c r="G313" s="20"/>
      <c r="H313" s="20"/>
      <c r="I313" s="20"/>
      <c r="J313" s="20"/>
    </row>
    <row r="314" spans="1:10" ht="12.75">
      <c r="A314" s="1">
        <v>343</v>
      </c>
      <c r="B314" s="1">
        <v>2</v>
      </c>
      <c r="C314" s="1">
        <v>4</v>
      </c>
      <c r="D314" s="1">
        <f t="shared" si="4"/>
        <v>2.023900000000001</v>
      </c>
      <c r="G314" s="20"/>
      <c r="H314" s="20"/>
      <c r="I314" s="20"/>
      <c r="J314" s="20"/>
    </row>
    <row r="315" spans="1:10" ht="12.75">
      <c r="A315" s="1">
        <v>344</v>
      </c>
      <c r="B315" s="1">
        <v>2</v>
      </c>
      <c r="C315" s="1">
        <v>6.9</v>
      </c>
      <c r="D315" s="1">
        <f t="shared" si="4"/>
        <v>6.693045000000001</v>
      </c>
      <c r="G315" s="20"/>
      <c r="H315" s="20"/>
      <c r="I315" s="20"/>
      <c r="J315" s="20"/>
    </row>
    <row r="316" spans="1:10" ht="12.75">
      <c r="A316" s="1">
        <v>345</v>
      </c>
      <c r="B316" s="1">
        <v>2</v>
      </c>
      <c r="C316" s="1">
        <v>3.3</v>
      </c>
      <c r="D316" s="1">
        <f t="shared" si="4"/>
        <v>0.8074050000000002</v>
      </c>
      <c r="G316" s="20"/>
      <c r="H316" s="20"/>
      <c r="I316" s="20"/>
      <c r="J316" s="20"/>
    </row>
    <row r="317" spans="1:10" ht="12.75">
      <c r="A317" s="1">
        <v>347</v>
      </c>
      <c r="B317" s="1">
        <v>2</v>
      </c>
      <c r="C317" s="1">
        <v>8.8</v>
      </c>
      <c r="D317" s="1">
        <f t="shared" si="4"/>
        <v>9.428380000000004</v>
      </c>
      <c r="G317" s="20"/>
      <c r="H317" s="20"/>
      <c r="I317" s="20"/>
      <c r="J317" s="20"/>
    </row>
    <row r="318" spans="1:10" ht="12.75">
      <c r="A318" s="1">
        <v>348</v>
      </c>
      <c r="B318" s="1">
        <v>2</v>
      </c>
      <c r="C318" s="1">
        <v>6.6</v>
      </c>
      <c r="D318" s="1">
        <f t="shared" si="4"/>
        <v>6.23772</v>
      </c>
      <c r="G318" s="20"/>
      <c r="H318" s="20"/>
      <c r="I318" s="20"/>
      <c r="J318" s="20"/>
    </row>
    <row r="319" spans="1:10" ht="12.75">
      <c r="A319" s="1">
        <v>350</v>
      </c>
      <c r="B319" s="1">
        <v>2</v>
      </c>
      <c r="C319" s="1">
        <v>3.7</v>
      </c>
      <c r="D319" s="1">
        <f t="shared" si="4"/>
        <v>1.5068050000000008</v>
      </c>
      <c r="G319" s="20"/>
      <c r="H319" s="20"/>
      <c r="I319" s="20"/>
      <c r="J319" s="20"/>
    </row>
    <row r="320" spans="1:10" ht="12.75">
      <c r="A320" s="1">
        <v>351</v>
      </c>
      <c r="B320" s="1">
        <v>2</v>
      </c>
      <c r="C320" s="1">
        <v>3.4</v>
      </c>
      <c r="D320" s="1">
        <f t="shared" si="4"/>
        <v>0.9833200000000009</v>
      </c>
      <c r="G320" s="20"/>
      <c r="H320" s="20"/>
      <c r="I320" s="20"/>
      <c r="J320" s="20"/>
    </row>
    <row r="321" spans="1:10" ht="12.75">
      <c r="A321" s="1">
        <v>352</v>
      </c>
      <c r="B321" s="1">
        <v>2</v>
      </c>
      <c r="C321" s="1">
        <v>8.4</v>
      </c>
      <c r="D321" s="1">
        <f t="shared" si="4"/>
        <v>8.873820000000002</v>
      </c>
      <c r="G321" s="20"/>
      <c r="H321" s="20"/>
      <c r="I321" s="20"/>
      <c r="J321" s="20"/>
    </row>
    <row r="322" spans="1:10" ht="12.75">
      <c r="A322" s="1">
        <v>353</v>
      </c>
      <c r="B322" s="1">
        <v>2</v>
      </c>
      <c r="C322" s="1">
        <v>4.6</v>
      </c>
      <c r="D322" s="1">
        <f t="shared" si="4"/>
        <v>3.03892</v>
      </c>
      <c r="G322" s="20"/>
      <c r="H322" s="20"/>
      <c r="I322" s="20"/>
      <c r="J322" s="20"/>
    </row>
    <row r="323" spans="1:10" ht="12.75">
      <c r="A323" s="1">
        <v>355</v>
      </c>
      <c r="B323" s="1">
        <v>2</v>
      </c>
      <c r="C323" s="1">
        <v>3.6</v>
      </c>
      <c r="D323" s="1">
        <f t="shared" si="4"/>
        <v>1.3330200000000012</v>
      </c>
      <c r="G323" s="20"/>
      <c r="H323" s="20"/>
      <c r="I323" s="20"/>
      <c r="J323" s="20"/>
    </row>
    <row r="324" spans="1:10" ht="12.75">
      <c r="A324" s="1">
        <v>358</v>
      </c>
      <c r="B324" s="1">
        <v>2</v>
      </c>
      <c r="C324" s="1">
        <v>10</v>
      </c>
      <c r="D324" s="1">
        <f t="shared" si="4"/>
        <v>11.023900000000001</v>
      </c>
      <c r="G324" s="20"/>
      <c r="H324" s="20"/>
      <c r="I324" s="20"/>
      <c r="J324" s="20"/>
    </row>
    <row r="325" spans="1:10" ht="12.75">
      <c r="A325" s="1">
        <v>359</v>
      </c>
      <c r="B325" s="1">
        <v>2</v>
      </c>
      <c r="C325" s="1">
        <v>9.8</v>
      </c>
      <c r="D325" s="1">
        <f t="shared" si="4"/>
        <v>10.765080000000001</v>
      </c>
      <c r="G325" s="20"/>
      <c r="H325" s="20"/>
      <c r="I325" s="20"/>
      <c r="J325" s="20"/>
    </row>
    <row r="326" spans="1:10" ht="12.75">
      <c r="A326" s="1">
        <v>360</v>
      </c>
      <c r="B326" s="1">
        <v>2</v>
      </c>
      <c r="C326" s="1">
        <v>8.2</v>
      </c>
      <c r="D326" s="1">
        <f t="shared" si="4"/>
        <v>8.592279999999999</v>
      </c>
      <c r="G326" s="20"/>
      <c r="H326" s="20"/>
      <c r="I326" s="20"/>
      <c r="J326" s="20"/>
    </row>
    <row r="327" spans="1:10" ht="12.75">
      <c r="A327" s="1">
        <v>363</v>
      </c>
      <c r="B327" s="1">
        <v>2</v>
      </c>
      <c r="C327" s="1">
        <v>13.6</v>
      </c>
      <c r="D327" s="1">
        <f aca="true" t="shared" si="5" ref="D327:D390">-0.0355*C327^2+1.997*C327-5.3961</f>
        <v>15.197020000000002</v>
      </c>
      <c r="G327" s="20"/>
      <c r="H327" s="20"/>
      <c r="I327" s="20"/>
      <c r="J327" s="20"/>
    </row>
    <row r="328" spans="1:10" ht="12.75">
      <c r="A328" s="1">
        <v>364</v>
      </c>
      <c r="B328" s="1">
        <v>2</v>
      </c>
      <c r="C328" s="1">
        <v>3.4</v>
      </c>
      <c r="D328" s="1">
        <f t="shared" si="5"/>
        <v>0.9833200000000009</v>
      </c>
      <c r="G328" s="20"/>
      <c r="H328" s="20"/>
      <c r="I328" s="20"/>
      <c r="J328" s="20"/>
    </row>
    <row r="329" spans="1:10" ht="12.75">
      <c r="A329" s="1">
        <v>365</v>
      </c>
      <c r="B329" s="1">
        <v>2</v>
      </c>
      <c r="C329" s="1">
        <v>9.1</v>
      </c>
      <c r="D329" s="1">
        <f t="shared" si="5"/>
        <v>9.836845</v>
      </c>
      <c r="G329" s="20"/>
      <c r="H329" s="20"/>
      <c r="I329" s="20"/>
      <c r="J329" s="20"/>
    </row>
    <row r="330" spans="1:10" ht="12.75">
      <c r="A330" s="1">
        <v>366</v>
      </c>
      <c r="B330" s="1">
        <v>2</v>
      </c>
      <c r="C330" s="1">
        <v>11.8</v>
      </c>
      <c r="D330" s="1">
        <f t="shared" si="5"/>
        <v>13.225480000000001</v>
      </c>
      <c r="G330" s="20"/>
      <c r="H330" s="20"/>
      <c r="I330" s="20"/>
      <c r="J330" s="20"/>
    </row>
    <row r="331" spans="1:10" ht="12.75">
      <c r="A331" s="1">
        <v>369</v>
      </c>
      <c r="B331" s="1">
        <v>2</v>
      </c>
      <c r="C331" s="1">
        <v>3.8</v>
      </c>
      <c r="D331" s="1">
        <f t="shared" si="5"/>
        <v>1.6798800000000007</v>
      </c>
      <c r="G331" s="20"/>
      <c r="H331" s="20"/>
      <c r="I331" s="20"/>
      <c r="J331" s="20"/>
    </row>
    <row r="332" spans="1:10" ht="12.75">
      <c r="A332" s="1">
        <v>370</v>
      </c>
      <c r="B332" s="1">
        <v>2</v>
      </c>
      <c r="C332" s="1">
        <v>8.9</v>
      </c>
      <c r="D332" s="1">
        <f t="shared" si="5"/>
        <v>9.565245</v>
      </c>
      <c r="G332" s="20"/>
      <c r="H332" s="20"/>
      <c r="I332" s="20"/>
      <c r="J332" s="20"/>
    </row>
    <row r="333" spans="1:10" ht="12.75">
      <c r="A333" s="1">
        <v>373</v>
      </c>
      <c r="B333" s="1">
        <v>2</v>
      </c>
      <c r="C333" s="1">
        <v>6.1</v>
      </c>
      <c r="D333" s="1">
        <f t="shared" si="5"/>
        <v>5.464645</v>
      </c>
      <c r="G333" s="20"/>
      <c r="H333" s="20"/>
      <c r="I333" s="20"/>
      <c r="J333" s="20"/>
    </row>
    <row r="334" spans="1:10" ht="12.75">
      <c r="A334" s="1">
        <v>374</v>
      </c>
      <c r="B334" s="1">
        <v>2</v>
      </c>
      <c r="C334" s="1">
        <v>7.7</v>
      </c>
      <c r="D334" s="1">
        <f t="shared" si="5"/>
        <v>7.876005</v>
      </c>
      <c r="G334" s="20"/>
      <c r="H334" s="20"/>
      <c r="I334" s="20"/>
      <c r="J334" s="20"/>
    </row>
    <row r="335" spans="1:10" ht="12.75">
      <c r="A335" s="1">
        <v>375</v>
      </c>
      <c r="B335" s="1">
        <v>2</v>
      </c>
      <c r="C335" s="1">
        <v>11.9</v>
      </c>
      <c r="D335" s="1">
        <f t="shared" si="5"/>
        <v>13.341045000000001</v>
      </c>
      <c r="G335" s="20"/>
      <c r="H335" s="20"/>
      <c r="I335" s="20"/>
      <c r="J335" s="20"/>
    </row>
    <row r="336" spans="1:10" ht="12.75">
      <c r="A336" s="1">
        <v>376</v>
      </c>
      <c r="B336" s="1">
        <v>2</v>
      </c>
      <c r="C336" s="1">
        <v>7.9</v>
      </c>
      <c r="D336" s="1">
        <f t="shared" si="5"/>
        <v>8.164645</v>
      </c>
      <c r="G336" s="20"/>
      <c r="H336" s="20"/>
      <c r="I336" s="20"/>
      <c r="J336" s="20"/>
    </row>
    <row r="337" spans="1:10" ht="12.75">
      <c r="A337" s="1">
        <v>377</v>
      </c>
      <c r="B337" s="1">
        <v>2</v>
      </c>
      <c r="C337" s="1">
        <v>6.6</v>
      </c>
      <c r="D337" s="1">
        <f t="shared" si="5"/>
        <v>6.23772</v>
      </c>
      <c r="G337" s="20"/>
      <c r="H337" s="20"/>
      <c r="I337" s="20"/>
      <c r="J337" s="20"/>
    </row>
    <row r="338" spans="1:10" ht="12.75">
      <c r="A338" s="1">
        <v>378</v>
      </c>
      <c r="B338" s="1">
        <v>2</v>
      </c>
      <c r="C338" s="1">
        <v>6.5</v>
      </c>
      <c r="D338" s="1">
        <f t="shared" si="5"/>
        <v>6.084525000000002</v>
      </c>
      <c r="G338" s="20"/>
      <c r="H338" s="20"/>
      <c r="I338" s="20"/>
      <c r="J338" s="20"/>
    </row>
    <row r="339" spans="1:10" ht="12.75">
      <c r="A339" s="1">
        <v>379</v>
      </c>
      <c r="B339" s="1">
        <v>2</v>
      </c>
      <c r="C339" s="1">
        <v>13.1</v>
      </c>
      <c r="D339" s="1">
        <f t="shared" si="5"/>
        <v>14.672445000000003</v>
      </c>
      <c r="G339" s="20"/>
      <c r="H339" s="20"/>
      <c r="I339" s="20"/>
      <c r="J339" s="20"/>
    </row>
    <row r="340" spans="1:10" ht="12.75">
      <c r="A340" s="1">
        <v>380</v>
      </c>
      <c r="B340" s="1">
        <v>2</v>
      </c>
      <c r="C340" s="1">
        <v>13.3</v>
      </c>
      <c r="D340" s="1">
        <f t="shared" si="5"/>
        <v>14.884405000000001</v>
      </c>
      <c r="G340" s="20"/>
      <c r="H340" s="20"/>
      <c r="I340" s="20"/>
      <c r="J340" s="20"/>
    </row>
    <row r="341" spans="1:10" ht="12.75">
      <c r="A341" s="1">
        <v>382</v>
      </c>
      <c r="B341" s="1">
        <v>2</v>
      </c>
      <c r="C341" s="1">
        <v>16.5</v>
      </c>
      <c r="D341" s="1">
        <f t="shared" si="5"/>
        <v>17.889525000000006</v>
      </c>
      <c r="G341" s="20"/>
      <c r="H341" s="20"/>
      <c r="I341" s="20"/>
      <c r="J341" s="20"/>
    </row>
    <row r="342" spans="1:10" ht="12.75">
      <c r="A342" s="1">
        <v>383</v>
      </c>
      <c r="B342" s="1">
        <v>2</v>
      </c>
      <c r="C342" s="1">
        <v>5</v>
      </c>
      <c r="D342" s="1">
        <f t="shared" si="5"/>
        <v>3.7014000000000022</v>
      </c>
      <c r="G342" s="20"/>
      <c r="H342" s="20"/>
      <c r="I342" s="20"/>
      <c r="J342" s="20"/>
    </row>
    <row r="343" spans="1:10" ht="12.75">
      <c r="A343" s="1">
        <v>384</v>
      </c>
      <c r="B343" s="1">
        <v>2</v>
      </c>
      <c r="C343" s="1">
        <v>20.6</v>
      </c>
      <c r="D343" s="1">
        <f t="shared" si="5"/>
        <v>20.677320000000005</v>
      </c>
      <c r="G343" s="20"/>
      <c r="H343" s="20"/>
      <c r="I343" s="20"/>
      <c r="J343" s="20"/>
    </row>
    <row r="344" spans="1:10" ht="12.75">
      <c r="A344" s="1">
        <v>385</v>
      </c>
      <c r="B344" s="1">
        <v>2</v>
      </c>
      <c r="C344" s="1">
        <v>4.7</v>
      </c>
      <c r="D344" s="1">
        <f t="shared" si="5"/>
        <v>3.205605000000001</v>
      </c>
      <c r="G344" s="20"/>
      <c r="H344" s="20"/>
      <c r="I344" s="20"/>
      <c r="J344" s="20"/>
    </row>
    <row r="345" spans="1:10" ht="12.75">
      <c r="A345" s="1">
        <v>387</v>
      </c>
      <c r="B345" s="1">
        <v>2</v>
      </c>
      <c r="C345" s="1">
        <v>3.6</v>
      </c>
      <c r="D345" s="1">
        <f t="shared" si="5"/>
        <v>1.3330200000000012</v>
      </c>
      <c r="G345" s="20"/>
      <c r="H345" s="20"/>
      <c r="I345" s="20"/>
      <c r="J345" s="20"/>
    </row>
    <row r="346" spans="1:10" ht="12.75">
      <c r="A346" s="1">
        <v>388</v>
      </c>
      <c r="B346" s="1">
        <v>2</v>
      </c>
      <c r="C346" s="1">
        <v>3.5</v>
      </c>
      <c r="D346" s="1">
        <f t="shared" si="5"/>
        <v>1.158525000000001</v>
      </c>
      <c r="G346" s="20"/>
      <c r="H346" s="20"/>
      <c r="I346" s="20"/>
      <c r="J346" s="20"/>
    </row>
    <row r="347" spans="1:10" ht="12.75">
      <c r="A347" s="1">
        <v>391</v>
      </c>
      <c r="B347" s="1">
        <v>2</v>
      </c>
      <c r="C347" s="1">
        <v>26.9</v>
      </c>
      <c r="D347" s="1">
        <f t="shared" si="5"/>
        <v>22.635045</v>
      </c>
      <c r="G347" s="20"/>
      <c r="H347" s="20"/>
      <c r="I347" s="20"/>
      <c r="J347" s="20"/>
    </row>
    <row r="348" spans="1:10" ht="12.75">
      <c r="A348" s="1">
        <v>392</v>
      </c>
      <c r="B348" s="1">
        <v>2</v>
      </c>
      <c r="C348" s="1">
        <v>21.4</v>
      </c>
      <c r="D348" s="1">
        <f t="shared" si="5"/>
        <v>21.08212</v>
      </c>
      <c r="G348" s="20"/>
      <c r="H348" s="20"/>
      <c r="I348" s="20"/>
      <c r="J348" s="20"/>
    </row>
    <row r="349" spans="1:10" ht="12.75">
      <c r="A349" s="1">
        <v>397</v>
      </c>
      <c r="B349" s="1">
        <v>2</v>
      </c>
      <c r="C349" s="1">
        <v>10.6</v>
      </c>
      <c r="D349" s="1">
        <f t="shared" si="5"/>
        <v>11.78332</v>
      </c>
      <c r="G349" s="20"/>
      <c r="H349" s="20"/>
      <c r="I349" s="20"/>
      <c r="J349" s="20"/>
    </row>
    <row r="350" spans="1:10" ht="12.75">
      <c r="A350" s="1">
        <v>398</v>
      </c>
      <c r="B350" s="1">
        <v>2</v>
      </c>
      <c r="C350" s="1">
        <v>3.5</v>
      </c>
      <c r="D350" s="1">
        <f t="shared" si="5"/>
        <v>1.158525000000001</v>
      </c>
      <c r="G350" s="20"/>
      <c r="H350" s="20"/>
      <c r="I350" s="20"/>
      <c r="J350" s="20"/>
    </row>
    <row r="351" spans="1:10" ht="12.75">
      <c r="A351" s="1">
        <v>400</v>
      </c>
      <c r="B351" s="1">
        <v>2</v>
      </c>
      <c r="C351" s="1">
        <v>4</v>
      </c>
      <c r="D351" s="1">
        <f t="shared" si="5"/>
        <v>2.023900000000001</v>
      </c>
      <c r="G351" s="20"/>
      <c r="H351" s="20"/>
      <c r="I351" s="20"/>
      <c r="J351" s="20"/>
    </row>
    <row r="352" spans="1:10" ht="12.75">
      <c r="A352" s="1">
        <v>402</v>
      </c>
      <c r="B352" s="1">
        <v>2</v>
      </c>
      <c r="C352" s="1">
        <v>8.6</v>
      </c>
      <c r="D352" s="1">
        <f t="shared" si="5"/>
        <v>9.152519999999999</v>
      </c>
      <c r="G352" s="20"/>
      <c r="H352" s="20"/>
      <c r="I352" s="20"/>
      <c r="J352" s="20"/>
    </row>
    <row r="353" spans="1:10" ht="12.75">
      <c r="A353" s="1">
        <v>403</v>
      </c>
      <c r="B353" s="1">
        <v>2</v>
      </c>
      <c r="C353" s="1">
        <v>3</v>
      </c>
      <c r="D353" s="1">
        <f t="shared" si="5"/>
        <v>0.2754000000000012</v>
      </c>
      <c r="G353" s="20"/>
      <c r="H353" s="20"/>
      <c r="I353" s="20"/>
      <c r="J353" s="20"/>
    </row>
    <row r="354" spans="1:10" ht="12.75">
      <c r="A354" s="1">
        <v>407</v>
      </c>
      <c r="B354" s="1">
        <v>2</v>
      </c>
      <c r="C354" s="1">
        <v>18.5</v>
      </c>
      <c r="D354" s="1">
        <f t="shared" si="5"/>
        <v>19.398525000000003</v>
      </c>
      <c r="G354" s="20"/>
      <c r="H354" s="20"/>
      <c r="I354" s="20"/>
      <c r="J354" s="20"/>
    </row>
    <row r="355" spans="1:10" ht="12.75">
      <c r="A355" s="1">
        <v>408</v>
      </c>
      <c r="B355" s="1">
        <v>2</v>
      </c>
      <c r="C355" s="1">
        <v>22.1</v>
      </c>
      <c r="D355" s="1">
        <f t="shared" si="5"/>
        <v>21.399045</v>
      </c>
      <c r="G355" s="20"/>
      <c r="H355" s="20"/>
      <c r="I355" s="20"/>
      <c r="J355" s="20"/>
    </row>
    <row r="356" spans="1:10" ht="12.75">
      <c r="A356" s="1">
        <v>409</v>
      </c>
      <c r="B356" s="1">
        <v>2</v>
      </c>
      <c r="C356" s="1">
        <v>14.7</v>
      </c>
      <c r="D356" s="1">
        <f t="shared" si="5"/>
        <v>16.288605000000004</v>
      </c>
      <c r="G356" s="20"/>
      <c r="H356" s="20"/>
      <c r="I356" s="20"/>
      <c r="J356" s="20"/>
    </row>
    <row r="357" spans="1:10" ht="12.75">
      <c r="A357" s="1">
        <v>410</v>
      </c>
      <c r="B357" s="1">
        <v>2</v>
      </c>
      <c r="C357" s="1">
        <v>17.7</v>
      </c>
      <c r="D357" s="1">
        <f t="shared" si="5"/>
        <v>18.829005</v>
      </c>
      <c r="G357" s="20"/>
      <c r="H357" s="20"/>
      <c r="I357" s="20"/>
      <c r="J357" s="20"/>
    </row>
    <row r="358" spans="1:10" ht="12.75">
      <c r="A358" s="1">
        <v>411</v>
      </c>
      <c r="B358" s="1">
        <v>2</v>
      </c>
      <c r="C358" s="1">
        <v>19.2</v>
      </c>
      <c r="D358" s="1">
        <f t="shared" si="5"/>
        <v>19.859579999999998</v>
      </c>
      <c r="G358" s="20"/>
      <c r="H358" s="20"/>
      <c r="I358" s="20"/>
      <c r="J358" s="20"/>
    </row>
    <row r="359" spans="1:10" ht="12.75">
      <c r="A359" s="1">
        <v>412</v>
      </c>
      <c r="B359" s="1">
        <v>2</v>
      </c>
      <c r="C359" s="1">
        <v>26</v>
      </c>
      <c r="D359" s="1">
        <f t="shared" si="5"/>
        <v>22.527900000000006</v>
      </c>
      <c r="G359" s="20"/>
      <c r="H359" s="20"/>
      <c r="I359" s="20"/>
      <c r="J359" s="20"/>
    </row>
    <row r="360" spans="1:10" ht="12.75">
      <c r="A360" s="1">
        <v>414</v>
      </c>
      <c r="B360" s="1">
        <v>2</v>
      </c>
      <c r="C360" s="1">
        <v>17.7</v>
      </c>
      <c r="D360" s="1">
        <f t="shared" si="5"/>
        <v>18.829005</v>
      </c>
      <c r="G360" s="20"/>
      <c r="H360" s="20"/>
      <c r="I360" s="20"/>
      <c r="J360" s="20"/>
    </row>
    <row r="361" spans="1:10" ht="12.75">
      <c r="A361" s="1">
        <v>415</v>
      </c>
      <c r="B361" s="1">
        <v>2</v>
      </c>
      <c r="C361" s="1">
        <v>23</v>
      </c>
      <c r="D361" s="1">
        <f t="shared" si="5"/>
        <v>21.755400000000005</v>
      </c>
      <c r="G361" s="20"/>
      <c r="H361" s="20"/>
      <c r="I361" s="20"/>
      <c r="J361" s="20"/>
    </row>
    <row r="362" spans="1:10" ht="12.75">
      <c r="A362" s="1">
        <v>416</v>
      </c>
      <c r="B362" s="1">
        <v>2</v>
      </c>
      <c r="C362" s="1">
        <v>22.1</v>
      </c>
      <c r="D362" s="1">
        <f t="shared" si="5"/>
        <v>21.399045</v>
      </c>
      <c r="G362" s="20"/>
      <c r="H362" s="20"/>
      <c r="I362" s="20"/>
      <c r="J362" s="20"/>
    </row>
    <row r="363" spans="1:10" ht="12.75">
      <c r="A363" s="1">
        <v>417</v>
      </c>
      <c r="B363" s="1">
        <v>2</v>
      </c>
      <c r="C363" s="1">
        <v>23.7</v>
      </c>
      <c r="D363" s="1">
        <f t="shared" si="5"/>
        <v>21.992805000000008</v>
      </c>
      <c r="G363" s="20"/>
      <c r="H363" s="20"/>
      <c r="I363" s="20"/>
      <c r="J363" s="20"/>
    </row>
    <row r="364" spans="1:10" ht="12.75">
      <c r="A364" s="1">
        <v>418</v>
      </c>
      <c r="B364" s="1">
        <v>2</v>
      </c>
      <c r="C364" s="1">
        <v>17.3</v>
      </c>
      <c r="D364" s="1">
        <f t="shared" si="5"/>
        <v>18.527205000000006</v>
      </c>
      <c r="G364" s="20"/>
      <c r="H364" s="20"/>
      <c r="I364" s="20"/>
      <c r="J364" s="20"/>
    </row>
    <row r="365" spans="1:10" ht="12.75">
      <c r="A365" s="1">
        <v>420</v>
      </c>
      <c r="B365" s="1">
        <v>2</v>
      </c>
      <c r="C365" s="1">
        <v>16</v>
      </c>
      <c r="D365" s="1">
        <f t="shared" si="5"/>
        <v>17.467900000000004</v>
      </c>
      <c r="G365" s="20"/>
      <c r="H365" s="20"/>
      <c r="I365" s="20"/>
      <c r="J365" s="20"/>
    </row>
    <row r="366" spans="1:10" ht="12.75">
      <c r="A366" s="1">
        <v>421</v>
      </c>
      <c r="B366" s="1">
        <v>2</v>
      </c>
      <c r="C366" s="1">
        <v>17</v>
      </c>
      <c r="D366" s="1">
        <f t="shared" si="5"/>
        <v>18.293400000000005</v>
      </c>
      <c r="G366" s="20"/>
      <c r="H366" s="20"/>
      <c r="I366" s="20"/>
      <c r="J366" s="20"/>
    </row>
    <row r="367" spans="1:10" ht="12.75">
      <c r="A367" s="1">
        <v>423</v>
      </c>
      <c r="B367" s="1">
        <v>2</v>
      </c>
      <c r="C367" s="1">
        <v>19.6</v>
      </c>
      <c r="D367" s="1">
        <f t="shared" si="5"/>
        <v>20.10742</v>
      </c>
      <c r="G367" s="20"/>
      <c r="H367" s="20"/>
      <c r="I367" s="20"/>
      <c r="J367" s="20"/>
    </row>
    <row r="368" spans="1:10" ht="12.75">
      <c r="A368" s="1">
        <v>425</v>
      </c>
      <c r="B368" s="1">
        <v>2</v>
      </c>
      <c r="C368" s="1">
        <v>21</v>
      </c>
      <c r="D368" s="1">
        <f t="shared" si="5"/>
        <v>20.885400000000008</v>
      </c>
      <c r="G368" s="20"/>
      <c r="H368" s="20"/>
      <c r="I368" s="20"/>
      <c r="J368" s="20"/>
    </row>
    <row r="369" spans="1:10" ht="12.75">
      <c r="A369" s="1">
        <v>428</v>
      </c>
      <c r="B369" s="1">
        <v>2</v>
      </c>
      <c r="C369" s="1">
        <v>18.4</v>
      </c>
      <c r="D369" s="1">
        <f t="shared" si="5"/>
        <v>19.32982</v>
      </c>
      <c r="G369" s="20"/>
      <c r="H369" s="20"/>
      <c r="I369" s="20"/>
      <c r="J369" s="20"/>
    </row>
    <row r="370" spans="1:10" ht="12.75">
      <c r="A370" s="1">
        <v>430</v>
      </c>
      <c r="B370" s="1">
        <v>2</v>
      </c>
      <c r="C370" s="1">
        <v>19.5</v>
      </c>
      <c r="D370" s="1">
        <f t="shared" si="5"/>
        <v>20.046525000000006</v>
      </c>
      <c r="G370" s="20"/>
      <c r="H370" s="20"/>
      <c r="I370" s="20"/>
      <c r="J370" s="20"/>
    </row>
    <row r="371" spans="1:10" ht="12.75">
      <c r="A371" s="1">
        <v>431</v>
      </c>
      <c r="B371" s="1">
        <v>2</v>
      </c>
      <c r="C371" s="1">
        <v>16.3</v>
      </c>
      <c r="D371" s="1">
        <f t="shared" si="5"/>
        <v>17.723005000000004</v>
      </c>
      <c r="G371" s="20"/>
      <c r="H371" s="20"/>
      <c r="I371" s="20"/>
      <c r="J371" s="20"/>
    </row>
    <row r="372" spans="1:10" ht="12.75">
      <c r="A372" s="1">
        <v>432</v>
      </c>
      <c r="B372" s="1">
        <v>2</v>
      </c>
      <c r="C372" s="1">
        <v>7.3</v>
      </c>
      <c r="D372" s="1">
        <f t="shared" si="5"/>
        <v>7.290205000000001</v>
      </c>
      <c r="G372" s="20"/>
      <c r="H372" s="20"/>
      <c r="I372" s="20"/>
      <c r="J372" s="20"/>
    </row>
    <row r="373" spans="1:10" ht="12.75">
      <c r="A373" s="1">
        <v>434</v>
      </c>
      <c r="B373" s="1">
        <v>2</v>
      </c>
      <c r="C373" s="1">
        <v>11.4</v>
      </c>
      <c r="D373" s="1">
        <f t="shared" si="5"/>
        <v>12.756120000000003</v>
      </c>
      <c r="G373" s="20"/>
      <c r="H373" s="20"/>
      <c r="I373" s="20"/>
      <c r="J373" s="20"/>
    </row>
    <row r="374" spans="1:10" ht="12.75">
      <c r="A374" s="1">
        <v>437</v>
      </c>
      <c r="B374" s="1">
        <v>2</v>
      </c>
      <c r="C374" s="1">
        <v>22.9</v>
      </c>
      <c r="D374" s="1">
        <f t="shared" si="5"/>
        <v>21.718645</v>
      </c>
      <c r="G374" s="20"/>
      <c r="H374" s="20"/>
      <c r="I374" s="20"/>
      <c r="J374" s="20"/>
    </row>
    <row r="375" spans="1:10" ht="12.75">
      <c r="A375" s="1">
        <v>438</v>
      </c>
      <c r="B375" s="1">
        <v>2</v>
      </c>
      <c r="C375" s="1">
        <v>19.4</v>
      </c>
      <c r="D375" s="1">
        <f t="shared" si="5"/>
        <v>19.98492</v>
      </c>
      <c r="G375" s="20"/>
      <c r="H375" s="20"/>
      <c r="I375" s="20"/>
      <c r="J375" s="20"/>
    </row>
    <row r="376" spans="1:10" ht="12.75">
      <c r="A376" s="1">
        <v>439</v>
      </c>
      <c r="B376" s="1">
        <v>2</v>
      </c>
      <c r="C376" s="1">
        <v>26.8</v>
      </c>
      <c r="D376" s="1">
        <f t="shared" si="5"/>
        <v>22.625980000000006</v>
      </c>
      <c r="G376" s="20"/>
      <c r="H376" s="20"/>
      <c r="I376" s="20"/>
      <c r="J376" s="20"/>
    </row>
    <row r="377" spans="1:10" ht="12.75">
      <c r="A377" s="1">
        <v>441</v>
      </c>
      <c r="B377" s="1">
        <v>2</v>
      </c>
      <c r="C377" s="1">
        <v>8</v>
      </c>
      <c r="D377" s="1">
        <f t="shared" si="5"/>
        <v>8.3079</v>
      </c>
      <c r="G377" s="20"/>
      <c r="H377" s="20"/>
      <c r="I377" s="20"/>
      <c r="J377" s="20"/>
    </row>
    <row r="378" spans="1:10" ht="12.75">
      <c r="A378" s="1">
        <v>442</v>
      </c>
      <c r="B378" s="1">
        <v>2</v>
      </c>
      <c r="C378" s="1">
        <v>17.1</v>
      </c>
      <c r="D378" s="1">
        <f t="shared" si="5"/>
        <v>18.372045000000004</v>
      </c>
      <c r="G378" s="20"/>
      <c r="H378" s="20"/>
      <c r="I378" s="20"/>
      <c r="J378" s="20"/>
    </row>
    <row r="379" spans="1:10" ht="12.75">
      <c r="A379" s="1">
        <v>443</v>
      </c>
      <c r="B379" s="1">
        <v>2</v>
      </c>
      <c r="C379" s="1">
        <v>22.5</v>
      </c>
      <c r="D379" s="1">
        <f t="shared" si="5"/>
        <v>21.564525000000007</v>
      </c>
      <c r="G379" s="20"/>
      <c r="H379" s="20"/>
      <c r="I379" s="20"/>
      <c r="J379" s="20"/>
    </row>
    <row r="380" spans="1:10" ht="12.75">
      <c r="A380" s="1">
        <v>444</v>
      </c>
      <c r="B380" s="1">
        <v>2</v>
      </c>
      <c r="C380" s="1">
        <v>13.7</v>
      </c>
      <c r="D380" s="1">
        <f t="shared" si="5"/>
        <v>15.299805</v>
      </c>
      <c r="G380" s="20"/>
      <c r="H380" s="20"/>
      <c r="I380" s="20"/>
      <c r="J380" s="20"/>
    </row>
    <row r="381" spans="1:10" ht="12.75">
      <c r="A381" s="1">
        <v>445</v>
      </c>
      <c r="B381" s="1">
        <v>2</v>
      </c>
      <c r="C381" s="1">
        <v>12.5</v>
      </c>
      <c r="D381" s="1">
        <f t="shared" si="5"/>
        <v>14.019525000000002</v>
      </c>
      <c r="G381" s="20"/>
      <c r="H381" s="20"/>
      <c r="I381" s="20"/>
      <c r="J381" s="20"/>
    </row>
    <row r="382" spans="1:10" ht="12.75">
      <c r="A382" s="1">
        <v>446</v>
      </c>
      <c r="B382" s="1">
        <v>2</v>
      </c>
      <c r="C382" s="1">
        <v>17</v>
      </c>
      <c r="D382" s="1">
        <f t="shared" si="5"/>
        <v>18.293400000000005</v>
      </c>
      <c r="G382" s="20"/>
      <c r="H382" s="20"/>
      <c r="I382" s="20"/>
      <c r="J382" s="20"/>
    </row>
    <row r="383" spans="1:10" ht="12.75">
      <c r="A383" s="1">
        <v>447</v>
      </c>
      <c r="B383" s="1">
        <v>2</v>
      </c>
      <c r="C383" s="1">
        <v>5.3</v>
      </c>
      <c r="D383" s="1">
        <f t="shared" si="5"/>
        <v>4.190805</v>
      </c>
      <c r="G383" s="20"/>
      <c r="H383" s="20"/>
      <c r="I383" s="20"/>
      <c r="J383" s="20"/>
    </row>
    <row r="384" spans="1:10" ht="12.75">
      <c r="A384" s="1">
        <v>450</v>
      </c>
      <c r="B384" s="1">
        <v>2</v>
      </c>
      <c r="C384" s="1">
        <v>25</v>
      </c>
      <c r="D384" s="1">
        <f t="shared" si="5"/>
        <v>22.341400000000007</v>
      </c>
      <c r="G384" s="20"/>
      <c r="H384" s="20"/>
      <c r="I384" s="20"/>
      <c r="J384" s="20"/>
    </row>
    <row r="385" spans="1:10" ht="12.75">
      <c r="A385" s="1">
        <v>451</v>
      </c>
      <c r="B385" s="1">
        <v>2</v>
      </c>
      <c r="C385" s="1">
        <v>10.6</v>
      </c>
      <c r="D385" s="1">
        <f t="shared" si="5"/>
        <v>11.78332</v>
      </c>
      <c r="G385" s="20"/>
      <c r="H385" s="20"/>
      <c r="I385" s="20"/>
      <c r="J385" s="20"/>
    </row>
    <row r="386" spans="1:10" ht="12.75">
      <c r="A386" s="1">
        <v>452</v>
      </c>
      <c r="B386" s="1">
        <v>2</v>
      </c>
      <c r="C386" s="1">
        <v>20.7</v>
      </c>
      <c r="D386" s="1">
        <f t="shared" si="5"/>
        <v>20.730405</v>
      </c>
      <c r="G386" s="20"/>
      <c r="H386" s="20"/>
      <c r="I386" s="20"/>
      <c r="J386" s="20"/>
    </row>
    <row r="387" spans="1:10" ht="12.75">
      <c r="A387" s="1">
        <v>454</v>
      </c>
      <c r="B387" s="1">
        <v>2</v>
      </c>
      <c r="C387" s="1">
        <v>11.5</v>
      </c>
      <c r="D387" s="1">
        <f t="shared" si="5"/>
        <v>12.874525000000002</v>
      </c>
      <c r="G387" s="20"/>
      <c r="H387" s="20"/>
      <c r="I387" s="20"/>
      <c r="J387" s="20"/>
    </row>
    <row r="388" spans="1:10" ht="12.75">
      <c r="A388" s="1">
        <v>456</v>
      </c>
      <c r="B388" s="1">
        <v>2</v>
      </c>
      <c r="C388" s="1">
        <v>27.7</v>
      </c>
      <c r="D388" s="1">
        <f t="shared" si="5"/>
        <v>22.682005000000007</v>
      </c>
      <c r="G388" s="20"/>
      <c r="H388" s="20"/>
      <c r="I388" s="20"/>
      <c r="J388" s="20"/>
    </row>
    <row r="389" spans="1:10" ht="12.75">
      <c r="A389" s="1">
        <v>457</v>
      </c>
      <c r="B389" s="1">
        <v>2</v>
      </c>
      <c r="C389" s="1">
        <v>15.9</v>
      </c>
      <c r="D389" s="1">
        <f t="shared" si="5"/>
        <v>17.381445000000003</v>
      </c>
      <c r="G389" s="20"/>
      <c r="H389" s="20"/>
      <c r="I389" s="20"/>
      <c r="J389" s="20"/>
    </row>
    <row r="390" spans="1:10" ht="12.75">
      <c r="A390" s="1">
        <v>459</v>
      </c>
      <c r="B390" s="1">
        <v>2</v>
      </c>
      <c r="C390" s="1">
        <v>18.2</v>
      </c>
      <c r="D390" s="1">
        <f t="shared" si="5"/>
        <v>19.190279999999998</v>
      </c>
      <c r="G390" s="20"/>
      <c r="H390" s="20"/>
      <c r="I390" s="20"/>
      <c r="J390" s="20"/>
    </row>
    <row r="391" spans="1:10" ht="12.75">
      <c r="A391" s="1">
        <v>460</v>
      </c>
      <c r="B391" s="1">
        <v>2</v>
      </c>
      <c r="C391" s="1">
        <v>28</v>
      </c>
      <c r="D391" s="1">
        <f aca="true" t="shared" si="6" ref="D391:D447">-0.0355*C391^2+1.997*C391-5.3961</f>
        <v>22.687900000000006</v>
      </c>
      <c r="G391" s="20"/>
      <c r="H391" s="20"/>
      <c r="I391" s="20"/>
      <c r="J391" s="20"/>
    </row>
    <row r="392" spans="1:10" ht="12.75">
      <c r="A392" s="1">
        <v>461</v>
      </c>
      <c r="B392" s="1">
        <v>2</v>
      </c>
      <c r="C392" s="1">
        <v>15.6</v>
      </c>
      <c r="D392" s="1">
        <f t="shared" si="6"/>
        <v>17.117820000000002</v>
      </c>
      <c r="G392" s="20"/>
      <c r="H392" s="20"/>
      <c r="I392" s="20"/>
      <c r="J392" s="20"/>
    </row>
    <row r="393" spans="1:10" ht="12.75">
      <c r="A393" s="1">
        <v>463</v>
      </c>
      <c r="B393" s="1">
        <v>2</v>
      </c>
      <c r="C393" s="1">
        <v>21.5</v>
      </c>
      <c r="D393" s="1">
        <f t="shared" si="6"/>
        <v>21.129525000000005</v>
      </c>
      <c r="G393" s="20"/>
      <c r="H393" s="20"/>
      <c r="I393" s="20"/>
      <c r="J393" s="20"/>
    </row>
    <row r="394" spans="1:10" ht="12.75">
      <c r="A394" s="1">
        <v>464</v>
      </c>
      <c r="B394" s="1">
        <v>2</v>
      </c>
      <c r="C394" s="1">
        <v>22.3</v>
      </c>
      <c r="D394" s="1">
        <f t="shared" si="6"/>
        <v>21.483205000000005</v>
      </c>
      <c r="G394" s="20"/>
      <c r="H394" s="20"/>
      <c r="I394" s="20"/>
      <c r="J394" s="20"/>
    </row>
    <row r="395" spans="1:10" ht="12.75">
      <c r="A395" s="1">
        <v>465</v>
      </c>
      <c r="B395" s="1">
        <v>2</v>
      </c>
      <c r="C395" s="1">
        <v>13</v>
      </c>
      <c r="D395" s="1">
        <f t="shared" si="6"/>
        <v>14.5654</v>
      </c>
      <c r="G395" s="20"/>
      <c r="H395" s="20"/>
      <c r="I395" s="20"/>
      <c r="J395" s="20"/>
    </row>
    <row r="396" spans="1:10" ht="12.75">
      <c r="A396" s="1">
        <v>466</v>
      </c>
      <c r="B396" s="1">
        <v>2</v>
      </c>
      <c r="C396" s="1">
        <v>18</v>
      </c>
      <c r="D396" s="1">
        <f t="shared" si="6"/>
        <v>19.047900000000006</v>
      </c>
      <c r="G396" s="20"/>
      <c r="H396" s="20"/>
      <c r="I396" s="20"/>
      <c r="J396" s="20"/>
    </row>
    <row r="397" spans="1:10" ht="12.75">
      <c r="A397" s="1">
        <v>471</v>
      </c>
      <c r="B397" s="1">
        <v>2</v>
      </c>
      <c r="C397" s="1">
        <v>29.1</v>
      </c>
      <c r="D397" s="1">
        <f t="shared" si="6"/>
        <v>22.654845000000005</v>
      </c>
      <c r="G397" s="20"/>
      <c r="H397" s="20"/>
      <c r="I397" s="20"/>
      <c r="J397" s="20"/>
    </row>
    <row r="398" spans="1:10" ht="12.75">
      <c r="A398" s="1">
        <v>474</v>
      </c>
      <c r="B398" s="1">
        <v>2</v>
      </c>
      <c r="C398" s="1">
        <v>4.1</v>
      </c>
      <c r="D398" s="1">
        <f t="shared" si="6"/>
        <v>2.194845</v>
      </c>
      <c r="G398" s="20"/>
      <c r="H398" s="20"/>
      <c r="I398" s="20"/>
      <c r="J398" s="20"/>
    </row>
    <row r="399" spans="1:10" ht="12.75">
      <c r="A399" s="1">
        <v>475</v>
      </c>
      <c r="B399" s="1">
        <v>2</v>
      </c>
      <c r="C399" s="1">
        <v>18.1</v>
      </c>
      <c r="D399" s="1">
        <f t="shared" si="6"/>
        <v>19.119445000000002</v>
      </c>
      <c r="G399" s="20"/>
      <c r="H399" s="20"/>
      <c r="I399" s="20"/>
      <c r="J399" s="20"/>
    </row>
    <row r="400" spans="1:10" ht="12.75">
      <c r="A400" s="1">
        <v>478</v>
      </c>
      <c r="B400" s="1">
        <v>2</v>
      </c>
      <c r="C400" s="1">
        <v>21.2</v>
      </c>
      <c r="D400" s="1">
        <f t="shared" si="6"/>
        <v>20.985179999999996</v>
      </c>
      <c r="G400" s="20"/>
      <c r="H400" s="20"/>
      <c r="I400" s="20"/>
      <c r="J400" s="20"/>
    </row>
    <row r="401" spans="1:10" ht="12.75">
      <c r="A401" s="1">
        <v>479</v>
      </c>
      <c r="B401" s="1">
        <v>2</v>
      </c>
      <c r="C401" s="1">
        <v>5.7</v>
      </c>
      <c r="D401" s="1">
        <f t="shared" si="6"/>
        <v>4.833405000000002</v>
      </c>
      <c r="G401" s="20"/>
      <c r="H401" s="20"/>
      <c r="I401" s="20"/>
      <c r="J401" s="20"/>
    </row>
    <row r="402" spans="1:10" ht="12.75">
      <c r="A402" s="1">
        <v>481</v>
      </c>
      <c r="B402" s="1">
        <v>2</v>
      </c>
      <c r="C402" s="1">
        <v>16.3</v>
      </c>
      <c r="D402" s="1">
        <f t="shared" si="6"/>
        <v>17.723005000000004</v>
      </c>
      <c r="G402" s="20"/>
      <c r="H402" s="20"/>
      <c r="I402" s="20"/>
      <c r="J402" s="20"/>
    </row>
    <row r="403" spans="1:10" ht="12.75">
      <c r="A403" s="1">
        <v>482</v>
      </c>
      <c r="B403" s="1">
        <v>2</v>
      </c>
      <c r="C403" s="1">
        <v>9.1</v>
      </c>
      <c r="D403" s="1">
        <f t="shared" si="6"/>
        <v>9.836845</v>
      </c>
      <c r="G403" s="20"/>
      <c r="H403" s="20"/>
      <c r="I403" s="20"/>
      <c r="J403" s="20"/>
    </row>
    <row r="404" spans="1:10" ht="12.75">
      <c r="A404" s="1">
        <v>485</v>
      </c>
      <c r="B404" s="1">
        <v>2</v>
      </c>
      <c r="C404" s="1">
        <v>3.8</v>
      </c>
      <c r="D404" s="1">
        <f t="shared" si="6"/>
        <v>1.6798800000000007</v>
      </c>
      <c r="G404" s="20"/>
      <c r="H404" s="20"/>
      <c r="I404" s="20"/>
      <c r="J404" s="20"/>
    </row>
    <row r="405" spans="1:10" ht="12.75">
      <c r="A405" s="1">
        <v>488</v>
      </c>
      <c r="B405" s="1">
        <v>2</v>
      </c>
      <c r="C405" s="1">
        <v>8.5</v>
      </c>
      <c r="D405" s="1">
        <f t="shared" si="6"/>
        <v>9.013525000000001</v>
      </c>
      <c r="G405" s="20"/>
      <c r="H405" s="20"/>
      <c r="I405" s="20"/>
      <c r="J405" s="20"/>
    </row>
    <row r="406" spans="1:10" ht="12.75">
      <c r="A406" s="1">
        <v>491</v>
      </c>
      <c r="B406" s="1">
        <v>2</v>
      </c>
      <c r="C406" s="1">
        <v>13.2</v>
      </c>
      <c r="D406" s="1">
        <f t="shared" si="6"/>
        <v>14.778780000000001</v>
      </c>
      <c r="G406" s="20"/>
      <c r="H406" s="20"/>
      <c r="I406" s="20"/>
      <c r="J406" s="20"/>
    </row>
    <row r="407" spans="1:10" ht="12.75">
      <c r="A407" s="1">
        <v>492</v>
      </c>
      <c r="B407" s="1">
        <v>2</v>
      </c>
      <c r="C407" s="1">
        <v>12</v>
      </c>
      <c r="D407" s="1">
        <f t="shared" si="6"/>
        <v>13.455900000000003</v>
      </c>
      <c r="G407" s="20"/>
      <c r="H407" s="20"/>
      <c r="I407" s="20"/>
      <c r="J407" s="20"/>
    </row>
    <row r="408" spans="1:10" ht="12.75">
      <c r="A408" s="1">
        <v>493</v>
      </c>
      <c r="B408" s="1">
        <v>2</v>
      </c>
      <c r="C408" s="1">
        <v>4.5</v>
      </c>
      <c r="D408" s="1">
        <f t="shared" si="6"/>
        <v>2.871525000000001</v>
      </c>
      <c r="G408" s="20"/>
      <c r="H408" s="20"/>
      <c r="I408" s="20"/>
      <c r="J408" s="20"/>
    </row>
    <row r="409" spans="1:10" ht="12.75">
      <c r="A409" s="1">
        <v>494</v>
      </c>
      <c r="B409" s="1">
        <v>2</v>
      </c>
      <c r="C409" s="1">
        <v>6.9</v>
      </c>
      <c r="D409" s="1">
        <f t="shared" si="6"/>
        <v>6.693045000000001</v>
      </c>
      <c r="G409" s="20"/>
      <c r="H409" s="20"/>
      <c r="I409" s="20"/>
      <c r="J409" s="20"/>
    </row>
    <row r="410" spans="1:10" ht="12.75">
      <c r="A410" s="1">
        <v>495</v>
      </c>
      <c r="B410" s="1">
        <v>2</v>
      </c>
      <c r="C410" s="1">
        <v>12.3</v>
      </c>
      <c r="D410" s="1">
        <f t="shared" si="6"/>
        <v>13.796205</v>
      </c>
      <c r="G410" s="20"/>
      <c r="H410" s="20"/>
      <c r="I410" s="20"/>
      <c r="J410" s="20"/>
    </row>
    <row r="411" spans="1:10" ht="12.75">
      <c r="A411" s="1">
        <v>496</v>
      </c>
      <c r="B411" s="1">
        <v>2</v>
      </c>
      <c r="C411" s="1">
        <v>6.1</v>
      </c>
      <c r="D411" s="1">
        <f t="shared" si="6"/>
        <v>5.464645</v>
      </c>
      <c r="G411" s="20"/>
      <c r="H411" s="20"/>
      <c r="I411" s="20"/>
      <c r="J411" s="20"/>
    </row>
    <row r="412" spans="1:10" ht="12.75">
      <c r="A412" s="1">
        <v>498</v>
      </c>
      <c r="B412" s="1">
        <v>2</v>
      </c>
      <c r="C412" s="1">
        <v>23.5</v>
      </c>
      <c r="D412" s="1">
        <f t="shared" si="6"/>
        <v>21.928525000000004</v>
      </c>
      <c r="G412" s="20"/>
      <c r="H412" s="20"/>
      <c r="I412" s="20"/>
      <c r="J412" s="20"/>
    </row>
    <row r="413" spans="1:10" ht="12.75">
      <c r="A413" s="1">
        <v>499</v>
      </c>
      <c r="B413" s="1">
        <v>2</v>
      </c>
      <c r="C413" s="1">
        <v>3.3</v>
      </c>
      <c r="D413" s="1">
        <f t="shared" si="6"/>
        <v>0.8074050000000002</v>
      </c>
      <c r="G413" s="20"/>
      <c r="H413" s="20"/>
      <c r="I413" s="20"/>
      <c r="J413" s="20"/>
    </row>
    <row r="414" spans="1:10" ht="12.75">
      <c r="A414" s="1">
        <v>500</v>
      </c>
      <c r="B414" s="1">
        <v>2</v>
      </c>
      <c r="C414" s="1">
        <v>11.2</v>
      </c>
      <c r="D414" s="1">
        <f t="shared" si="6"/>
        <v>12.51718</v>
      </c>
      <c r="G414" s="20"/>
      <c r="H414" s="20"/>
      <c r="I414" s="20"/>
      <c r="J414" s="20"/>
    </row>
    <row r="415" spans="1:10" ht="12.75">
      <c r="A415" s="1">
        <v>502</v>
      </c>
      <c r="B415" s="1">
        <v>2</v>
      </c>
      <c r="C415" s="1">
        <v>23.7</v>
      </c>
      <c r="D415" s="1">
        <f t="shared" si="6"/>
        <v>21.992805000000008</v>
      </c>
      <c r="G415" s="20"/>
      <c r="H415" s="20"/>
      <c r="I415" s="20"/>
      <c r="J415" s="20"/>
    </row>
    <row r="416" spans="1:10" ht="12.75">
      <c r="A416" s="1">
        <v>505</v>
      </c>
      <c r="B416" s="1">
        <v>2</v>
      </c>
      <c r="C416" s="1">
        <v>17.6</v>
      </c>
      <c r="D416" s="1">
        <f t="shared" si="6"/>
        <v>18.754620000000006</v>
      </c>
      <c r="G416" s="20"/>
      <c r="H416" s="20"/>
      <c r="I416" s="20"/>
      <c r="J416" s="20"/>
    </row>
    <row r="417" spans="1:10" ht="12.75">
      <c r="A417" s="1">
        <v>507</v>
      </c>
      <c r="B417" s="1">
        <v>2</v>
      </c>
      <c r="C417" s="1">
        <v>18.3</v>
      </c>
      <c r="D417" s="1">
        <f t="shared" si="6"/>
        <v>19.260405000000002</v>
      </c>
      <c r="G417" s="20"/>
      <c r="H417" s="20"/>
      <c r="I417" s="20"/>
      <c r="J417" s="20"/>
    </row>
    <row r="418" spans="1:10" ht="12.75">
      <c r="A418" s="1">
        <v>509</v>
      </c>
      <c r="B418" s="1">
        <v>2</v>
      </c>
      <c r="C418" s="1">
        <v>21.5</v>
      </c>
      <c r="D418" s="1">
        <f t="shared" si="6"/>
        <v>21.129525000000005</v>
      </c>
      <c r="G418" s="20"/>
      <c r="H418" s="20"/>
      <c r="I418" s="20"/>
      <c r="J418" s="20"/>
    </row>
    <row r="419" spans="1:10" ht="12.75">
      <c r="A419" s="1">
        <v>510</v>
      </c>
      <c r="B419" s="1">
        <v>2</v>
      </c>
      <c r="C419" s="1">
        <v>5.5</v>
      </c>
      <c r="D419" s="1">
        <f t="shared" si="6"/>
        <v>4.513525000000002</v>
      </c>
      <c r="G419" s="20"/>
      <c r="H419" s="20"/>
      <c r="I419" s="20"/>
      <c r="J419" s="20"/>
    </row>
    <row r="420" spans="1:10" ht="12.75">
      <c r="A420" s="1">
        <v>511</v>
      </c>
      <c r="B420" s="1">
        <v>2</v>
      </c>
      <c r="C420" s="1">
        <v>22.4</v>
      </c>
      <c r="D420" s="1">
        <f t="shared" si="6"/>
        <v>21.52422</v>
      </c>
      <c r="G420" s="20"/>
      <c r="H420" s="20"/>
      <c r="I420" s="20"/>
      <c r="J420" s="20"/>
    </row>
    <row r="421" spans="1:10" ht="12.75">
      <c r="A421" s="1">
        <v>512</v>
      </c>
      <c r="B421" s="1">
        <v>2</v>
      </c>
      <c r="C421" s="1">
        <v>13.5</v>
      </c>
      <c r="D421" s="1">
        <f t="shared" si="6"/>
        <v>15.093525000000003</v>
      </c>
      <c r="G421" s="20"/>
      <c r="H421" s="20"/>
      <c r="I421" s="20"/>
      <c r="J421" s="20"/>
    </row>
    <row r="422" spans="1:10" ht="12.75">
      <c r="A422" s="1">
        <v>513</v>
      </c>
      <c r="B422" s="1">
        <v>2</v>
      </c>
      <c r="C422" s="1">
        <v>12.5</v>
      </c>
      <c r="D422" s="1">
        <f t="shared" si="6"/>
        <v>14.019525000000002</v>
      </c>
      <c r="G422" s="20"/>
      <c r="H422" s="20"/>
      <c r="I422" s="20"/>
      <c r="J422" s="20"/>
    </row>
    <row r="423" spans="1:10" ht="12.75">
      <c r="A423" s="1">
        <v>514</v>
      </c>
      <c r="B423" s="1">
        <v>2</v>
      </c>
      <c r="C423" s="1">
        <v>20.3</v>
      </c>
      <c r="D423" s="1">
        <f t="shared" si="6"/>
        <v>20.513805000000005</v>
      </c>
      <c r="G423" s="20"/>
      <c r="H423" s="20"/>
      <c r="I423" s="20"/>
      <c r="J423" s="20"/>
    </row>
    <row r="424" spans="1:10" ht="12.75">
      <c r="A424" s="1">
        <v>516</v>
      </c>
      <c r="B424" s="1">
        <v>2</v>
      </c>
      <c r="C424" s="1">
        <v>5.9</v>
      </c>
      <c r="D424" s="1">
        <f t="shared" si="6"/>
        <v>5.150445000000002</v>
      </c>
      <c r="G424" s="20"/>
      <c r="H424" s="20"/>
      <c r="I424" s="20"/>
      <c r="J424" s="20"/>
    </row>
    <row r="425" spans="1:10" ht="12.75">
      <c r="A425" s="1">
        <v>517</v>
      </c>
      <c r="B425" s="1">
        <v>2</v>
      </c>
      <c r="C425" s="1">
        <v>5.6</v>
      </c>
      <c r="D425" s="1">
        <f t="shared" si="6"/>
        <v>4.67382</v>
      </c>
      <c r="G425" s="20"/>
      <c r="H425" s="20"/>
      <c r="I425" s="20"/>
      <c r="J425" s="20"/>
    </row>
    <row r="426" spans="1:10" ht="12.75">
      <c r="A426" s="1">
        <v>518</v>
      </c>
      <c r="B426" s="1">
        <v>2</v>
      </c>
      <c r="C426" s="1">
        <v>6.9</v>
      </c>
      <c r="D426" s="1">
        <f t="shared" si="6"/>
        <v>6.693045000000001</v>
      </c>
      <c r="G426" s="20"/>
      <c r="H426" s="20"/>
      <c r="I426" s="20"/>
      <c r="J426" s="20"/>
    </row>
    <row r="427" spans="1:10" ht="12.75">
      <c r="A427" s="1">
        <v>519</v>
      </c>
      <c r="B427" s="1">
        <v>2</v>
      </c>
      <c r="C427" s="1">
        <v>10.5</v>
      </c>
      <c r="D427" s="1">
        <f t="shared" si="6"/>
        <v>11.658525000000001</v>
      </c>
      <c r="G427" s="20"/>
      <c r="H427" s="20"/>
      <c r="I427" s="20"/>
      <c r="J427" s="20"/>
    </row>
    <row r="428" spans="1:10" ht="12.75">
      <c r="A428" s="1">
        <v>521</v>
      </c>
      <c r="B428" s="1">
        <v>2</v>
      </c>
      <c r="C428" s="1">
        <v>5.5</v>
      </c>
      <c r="D428" s="1">
        <f t="shared" si="6"/>
        <v>4.513525000000002</v>
      </c>
      <c r="G428" s="20"/>
      <c r="H428" s="20"/>
      <c r="I428" s="20"/>
      <c r="J428" s="20"/>
    </row>
    <row r="429" spans="1:10" ht="12.75">
      <c r="A429" s="1">
        <v>522</v>
      </c>
      <c r="B429" s="1">
        <v>2</v>
      </c>
      <c r="C429" s="1">
        <v>5.5</v>
      </c>
      <c r="D429" s="1">
        <f t="shared" si="6"/>
        <v>4.513525000000002</v>
      </c>
      <c r="G429" s="20"/>
      <c r="H429" s="20"/>
      <c r="I429" s="20"/>
      <c r="J429" s="20"/>
    </row>
    <row r="430" spans="1:10" ht="12.75">
      <c r="A430" s="1">
        <v>523</v>
      </c>
      <c r="B430" s="1">
        <v>2</v>
      </c>
      <c r="C430" s="1">
        <v>23.8</v>
      </c>
      <c r="D430" s="1">
        <f t="shared" si="6"/>
        <v>22.023880000000005</v>
      </c>
      <c r="G430" s="20"/>
      <c r="H430" s="20"/>
      <c r="I430" s="20"/>
      <c r="J430" s="20"/>
    </row>
    <row r="431" spans="1:10" ht="12.75">
      <c r="A431" s="1">
        <v>524</v>
      </c>
      <c r="B431" s="1">
        <v>2</v>
      </c>
      <c r="C431" s="1">
        <v>17.5</v>
      </c>
      <c r="D431" s="1">
        <f t="shared" si="6"/>
        <v>18.679525000000005</v>
      </c>
      <c r="G431" s="20"/>
      <c r="H431" s="20"/>
      <c r="I431" s="20"/>
      <c r="J431" s="20"/>
    </row>
    <row r="432" spans="1:10" ht="12.75">
      <c r="A432" s="1">
        <v>525</v>
      </c>
      <c r="B432" s="1">
        <v>2</v>
      </c>
      <c r="C432" s="1">
        <v>4.8</v>
      </c>
      <c r="D432" s="1">
        <f t="shared" si="6"/>
        <v>3.3715800000000007</v>
      </c>
      <c r="G432" s="20"/>
      <c r="H432" s="20"/>
      <c r="I432" s="20"/>
      <c r="J432" s="20"/>
    </row>
    <row r="433" spans="1:10" ht="12.75">
      <c r="A433" s="1">
        <v>527</v>
      </c>
      <c r="B433" s="1">
        <v>2</v>
      </c>
      <c r="C433" s="1">
        <v>15.5</v>
      </c>
      <c r="D433" s="1">
        <f t="shared" si="6"/>
        <v>17.028525000000002</v>
      </c>
      <c r="G433" s="20"/>
      <c r="H433" s="20"/>
      <c r="I433" s="20"/>
      <c r="J433" s="20"/>
    </row>
    <row r="434" spans="1:10" ht="12.75">
      <c r="A434" s="1">
        <v>528</v>
      </c>
      <c r="B434" s="1">
        <v>2</v>
      </c>
      <c r="C434" s="1">
        <v>4.2</v>
      </c>
      <c r="D434" s="1">
        <f t="shared" si="6"/>
        <v>2.3650800000000016</v>
      </c>
      <c r="G434" s="20"/>
      <c r="H434" s="20"/>
      <c r="I434" s="20"/>
      <c r="J434" s="20"/>
    </row>
    <row r="435" spans="1:10" ht="12.75">
      <c r="A435" s="1">
        <v>530</v>
      </c>
      <c r="B435" s="1">
        <v>2</v>
      </c>
      <c r="C435" s="1">
        <v>5.4</v>
      </c>
      <c r="D435" s="1">
        <f t="shared" si="6"/>
        <v>4.352520000000001</v>
      </c>
      <c r="G435" s="20"/>
      <c r="H435" s="20"/>
      <c r="I435" s="20"/>
      <c r="J435" s="20"/>
    </row>
    <row r="436" spans="1:10" ht="12.75">
      <c r="A436" s="1">
        <v>531</v>
      </c>
      <c r="B436" s="1">
        <v>2</v>
      </c>
      <c r="C436" s="1">
        <v>23.1</v>
      </c>
      <c r="D436" s="1">
        <f t="shared" si="6"/>
        <v>21.791445000000007</v>
      </c>
      <c r="G436" s="20"/>
      <c r="H436" s="20"/>
      <c r="I436" s="20"/>
      <c r="J436" s="20"/>
    </row>
    <row r="437" spans="1:10" ht="12.75">
      <c r="A437" s="1">
        <v>532</v>
      </c>
      <c r="B437" s="1">
        <v>2</v>
      </c>
      <c r="C437" s="1">
        <v>10.2</v>
      </c>
      <c r="D437" s="1">
        <f t="shared" si="6"/>
        <v>11.279879999999999</v>
      </c>
      <c r="G437" s="20"/>
      <c r="H437" s="20"/>
      <c r="I437" s="20"/>
      <c r="J437" s="20"/>
    </row>
    <row r="438" spans="1:10" ht="12.75">
      <c r="A438" s="1">
        <v>534</v>
      </c>
      <c r="B438" s="1">
        <v>2</v>
      </c>
      <c r="C438" s="1">
        <v>3.5</v>
      </c>
      <c r="D438" s="1">
        <f t="shared" si="6"/>
        <v>1.158525000000001</v>
      </c>
      <c r="G438" s="20"/>
      <c r="H438" s="20"/>
      <c r="I438" s="20"/>
      <c r="J438" s="20"/>
    </row>
    <row r="439" spans="1:10" ht="12.75">
      <c r="A439" s="1">
        <v>537</v>
      </c>
      <c r="B439" s="1">
        <v>2</v>
      </c>
      <c r="C439" s="1">
        <v>3.4</v>
      </c>
      <c r="D439" s="1">
        <f t="shared" si="6"/>
        <v>0.9833200000000009</v>
      </c>
      <c r="G439" s="20"/>
      <c r="H439" s="20"/>
      <c r="I439" s="20"/>
      <c r="J439" s="20"/>
    </row>
    <row r="440" spans="1:10" ht="12.75">
      <c r="A440" s="1">
        <v>538</v>
      </c>
      <c r="B440" s="1">
        <v>2</v>
      </c>
      <c r="C440" s="1">
        <v>3</v>
      </c>
      <c r="D440" s="1">
        <f t="shared" si="6"/>
        <v>0.2754000000000012</v>
      </c>
      <c r="G440" s="20"/>
      <c r="H440" s="20"/>
      <c r="I440" s="20"/>
      <c r="J440" s="20"/>
    </row>
    <row r="441" spans="1:10" ht="12.75">
      <c r="A441" s="1">
        <v>539</v>
      </c>
      <c r="B441" s="1">
        <v>2</v>
      </c>
      <c r="C441" s="1">
        <v>4</v>
      </c>
      <c r="D441" s="1">
        <f t="shared" si="6"/>
        <v>2.023900000000001</v>
      </c>
      <c r="G441" s="20"/>
      <c r="H441" s="20"/>
      <c r="I441" s="20"/>
      <c r="J441" s="20"/>
    </row>
    <row r="442" spans="1:10" ht="12.75">
      <c r="A442" s="1">
        <v>542</v>
      </c>
      <c r="B442" s="1">
        <v>2</v>
      </c>
      <c r="C442" s="1">
        <v>3.4</v>
      </c>
      <c r="D442" s="1">
        <f t="shared" si="6"/>
        <v>0.9833200000000009</v>
      </c>
      <c r="G442" s="20"/>
      <c r="H442" s="20"/>
      <c r="I442" s="20"/>
      <c r="J442" s="20"/>
    </row>
    <row r="443" spans="1:10" ht="12.75">
      <c r="A443" s="1">
        <v>543</v>
      </c>
      <c r="B443" s="1">
        <v>2</v>
      </c>
      <c r="C443" s="1">
        <v>3.7</v>
      </c>
      <c r="D443" s="1">
        <f t="shared" si="6"/>
        <v>1.5068050000000008</v>
      </c>
      <c r="G443" s="20"/>
      <c r="H443" s="20"/>
      <c r="I443" s="20"/>
      <c r="J443" s="20"/>
    </row>
    <row r="444" spans="1:10" ht="12.75">
      <c r="A444" s="1">
        <v>544</v>
      </c>
      <c r="B444" s="1">
        <v>2</v>
      </c>
      <c r="C444" s="1">
        <v>4.5</v>
      </c>
      <c r="D444" s="1">
        <f t="shared" si="6"/>
        <v>2.871525000000001</v>
      </c>
      <c r="G444" s="20"/>
      <c r="H444" s="20"/>
      <c r="I444" s="20"/>
      <c r="J444" s="20"/>
    </row>
    <row r="445" spans="1:10" ht="12.75">
      <c r="A445" s="1">
        <v>548</v>
      </c>
      <c r="B445" s="1">
        <v>2</v>
      </c>
      <c r="C445" s="1">
        <v>4.5</v>
      </c>
      <c r="D445" s="1">
        <f t="shared" si="6"/>
        <v>2.871525000000001</v>
      </c>
      <c r="G445" s="20"/>
      <c r="H445" s="20"/>
      <c r="I445" s="20"/>
      <c r="J445" s="20"/>
    </row>
    <row r="446" spans="1:10" ht="12.75">
      <c r="A446" s="1">
        <v>550</v>
      </c>
      <c r="B446" s="1">
        <v>2</v>
      </c>
      <c r="C446" s="1">
        <v>4.2</v>
      </c>
      <c r="D446" s="1">
        <f t="shared" si="6"/>
        <v>2.3650800000000016</v>
      </c>
      <c r="G446" s="20"/>
      <c r="H446" s="20"/>
      <c r="I446" s="20"/>
      <c r="J446" s="20"/>
    </row>
    <row r="447" spans="1:10" ht="12.75">
      <c r="A447" s="1">
        <v>551</v>
      </c>
      <c r="B447" s="1">
        <v>2</v>
      </c>
      <c r="C447" s="1">
        <v>18</v>
      </c>
      <c r="D447" s="1">
        <f t="shared" si="6"/>
        <v>19.047900000000006</v>
      </c>
      <c r="G447" s="20"/>
      <c r="H447" s="20"/>
      <c r="I447" s="20"/>
      <c r="J447" s="20"/>
    </row>
    <row r="448" spans="1:10" ht="12.75">
      <c r="A448" s="1">
        <v>44</v>
      </c>
      <c r="B448" s="1">
        <v>3</v>
      </c>
      <c r="C448" s="1">
        <v>8</v>
      </c>
      <c r="D448" s="1">
        <v>14.6</v>
      </c>
      <c r="G448" s="20"/>
      <c r="H448" s="20"/>
      <c r="I448" s="20"/>
      <c r="J448" s="20"/>
    </row>
    <row r="449" spans="1:10" ht="12.75">
      <c r="A449" s="1">
        <v>472</v>
      </c>
      <c r="B449" s="1">
        <v>3</v>
      </c>
      <c r="C449" s="1">
        <v>15</v>
      </c>
      <c r="D449" s="1">
        <v>17.4</v>
      </c>
      <c r="G449" s="20"/>
      <c r="H449" s="20"/>
      <c r="I449" s="20"/>
      <c r="J449" s="20"/>
    </row>
    <row r="450" spans="1:10" ht="12.75">
      <c r="A450" s="1">
        <v>192</v>
      </c>
      <c r="B450" s="1">
        <v>3</v>
      </c>
      <c r="C450" s="1">
        <v>12.5</v>
      </c>
      <c r="D450" s="1">
        <v>17.9</v>
      </c>
      <c r="G450" s="20"/>
      <c r="H450" s="20"/>
      <c r="I450" s="20"/>
      <c r="J450" s="20"/>
    </row>
    <row r="451" spans="1:10" ht="12.75">
      <c r="A451" s="1">
        <v>58</v>
      </c>
      <c r="B451" s="1">
        <v>3</v>
      </c>
      <c r="C451" s="1">
        <v>16.2</v>
      </c>
      <c r="D451" s="1">
        <v>18.1</v>
      </c>
      <c r="G451" s="20"/>
      <c r="H451" s="20"/>
      <c r="I451" s="20"/>
      <c r="J451" s="20"/>
    </row>
    <row r="452" spans="1:10" ht="12.75">
      <c r="A452" s="1">
        <v>25</v>
      </c>
      <c r="B452" s="1">
        <v>3</v>
      </c>
      <c r="C452" s="1">
        <v>15.8</v>
      </c>
      <c r="D452" s="1">
        <v>18.5</v>
      </c>
      <c r="G452" s="20"/>
      <c r="H452" s="20"/>
      <c r="I452" s="20"/>
      <c r="J452" s="20"/>
    </row>
    <row r="453" spans="1:10" ht="12.75">
      <c r="A453" s="1">
        <v>118</v>
      </c>
      <c r="B453" s="1">
        <v>3</v>
      </c>
      <c r="C453" s="1">
        <v>12.8</v>
      </c>
      <c r="D453" s="1">
        <v>19.3</v>
      </c>
      <c r="G453" s="20"/>
      <c r="H453" s="20"/>
      <c r="I453" s="20"/>
      <c r="J453" s="20"/>
    </row>
    <row r="454" spans="1:10" ht="12.75">
      <c r="A454" s="1">
        <v>88</v>
      </c>
      <c r="B454" s="1">
        <v>3</v>
      </c>
      <c r="C454" s="1">
        <v>14.3</v>
      </c>
      <c r="D454" s="1">
        <v>19.7</v>
      </c>
      <c r="G454" s="20"/>
      <c r="H454" s="20"/>
      <c r="I454" s="20"/>
      <c r="J454" s="20"/>
    </row>
    <row r="455" spans="1:10" ht="12.75">
      <c r="A455" s="1">
        <v>269</v>
      </c>
      <c r="B455" s="1">
        <v>3</v>
      </c>
      <c r="C455" s="1">
        <v>20.3</v>
      </c>
      <c r="D455" s="1">
        <v>20</v>
      </c>
      <c r="G455" s="20"/>
      <c r="H455" s="20"/>
      <c r="I455" s="20"/>
      <c r="J455" s="20"/>
    </row>
    <row r="456" spans="1:10" ht="12.75">
      <c r="A456" s="1">
        <v>147</v>
      </c>
      <c r="B456" s="1">
        <v>3</v>
      </c>
      <c r="C456" s="1">
        <v>18.2</v>
      </c>
      <c r="D456" s="1">
        <v>20.1</v>
      </c>
      <c r="G456" s="20"/>
      <c r="H456" s="20"/>
      <c r="I456" s="20"/>
      <c r="J456" s="20"/>
    </row>
    <row r="457" spans="1:10" ht="12.75">
      <c r="A457" s="1">
        <v>470</v>
      </c>
      <c r="B457" s="1">
        <v>3</v>
      </c>
      <c r="C457" s="1">
        <v>20.6</v>
      </c>
      <c r="D457" s="1">
        <v>20.1</v>
      </c>
      <c r="G457" s="20"/>
      <c r="H457" s="20"/>
      <c r="I457" s="20"/>
      <c r="J457" s="20"/>
    </row>
    <row r="458" spans="1:10" ht="12.75">
      <c r="A458" s="1">
        <v>361</v>
      </c>
      <c r="B458" s="1">
        <v>3</v>
      </c>
      <c r="C458" s="1">
        <v>16.7</v>
      </c>
      <c r="D458" s="1">
        <v>20.2</v>
      </c>
      <c r="G458" s="20"/>
      <c r="H458" s="20"/>
      <c r="I458" s="20"/>
      <c r="J458" s="20"/>
    </row>
    <row r="459" spans="1:10" ht="12.75">
      <c r="A459" s="1">
        <v>82</v>
      </c>
      <c r="B459" s="1">
        <v>3</v>
      </c>
      <c r="C459" s="1">
        <v>13.3</v>
      </c>
      <c r="D459" s="1">
        <v>20.4</v>
      </c>
      <c r="G459" s="20"/>
      <c r="H459" s="20"/>
      <c r="I459" s="20"/>
      <c r="J459" s="20"/>
    </row>
    <row r="460" spans="1:10" ht="12.75">
      <c r="A460" s="1">
        <v>107</v>
      </c>
      <c r="B460" s="1">
        <v>3</v>
      </c>
      <c r="C460" s="1">
        <v>19</v>
      </c>
      <c r="D460" s="1">
        <v>20.6</v>
      </c>
      <c r="G460" s="20"/>
      <c r="H460" s="20"/>
      <c r="I460" s="20"/>
      <c r="J460" s="20"/>
    </row>
    <row r="461" spans="1:10" ht="12.75">
      <c r="A461" s="1">
        <v>526</v>
      </c>
      <c r="B461" s="1">
        <v>3</v>
      </c>
      <c r="C461" s="1">
        <v>15.2</v>
      </c>
      <c r="D461" s="1">
        <v>20.6</v>
      </c>
      <c r="G461" s="20"/>
      <c r="H461" s="20"/>
      <c r="I461" s="20"/>
      <c r="J461" s="20"/>
    </row>
    <row r="462" spans="1:10" ht="12.75">
      <c r="A462" s="1">
        <v>202</v>
      </c>
      <c r="B462" s="1">
        <v>3</v>
      </c>
      <c r="C462" s="1">
        <v>17.4</v>
      </c>
      <c r="D462" s="1">
        <v>20.9</v>
      </c>
      <c r="G462" s="20"/>
      <c r="H462" s="20"/>
      <c r="I462" s="20"/>
      <c r="J462" s="20"/>
    </row>
    <row r="463" spans="1:10" ht="12.75">
      <c r="A463" s="1">
        <v>356</v>
      </c>
      <c r="B463" s="1">
        <v>3</v>
      </c>
      <c r="C463" s="1">
        <v>25.7</v>
      </c>
      <c r="D463" s="1">
        <v>20.9</v>
      </c>
      <c r="G463" s="20"/>
      <c r="H463" s="20"/>
      <c r="I463" s="20"/>
      <c r="J463" s="20"/>
    </row>
    <row r="464" spans="1:10" ht="12.75">
      <c r="A464" s="1">
        <v>310</v>
      </c>
      <c r="B464" s="1">
        <v>3</v>
      </c>
      <c r="C464" s="1">
        <v>18.3</v>
      </c>
      <c r="D464" s="1">
        <v>21.1</v>
      </c>
      <c r="G464" s="20"/>
      <c r="H464" s="20"/>
      <c r="I464" s="20"/>
      <c r="J464" s="20"/>
    </row>
    <row r="465" spans="1:10" ht="12.75">
      <c r="A465" s="1">
        <v>372</v>
      </c>
      <c r="B465" s="1">
        <v>3</v>
      </c>
      <c r="C465" s="1">
        <v>15.5</v>
      </c>
      <c r="D465" s="1">
        <v>21.3</v>
      </c>
      <c r="G465" s="20"/>
      <c r="H465" s="20"/>
      <c r="I465" s="20"/>
      <c r="J465" s="20"/>
    </row>
    <row r="466" spans="1:10" ht="12.75">
      <c r="A466" s="1">
        <v>390</v>
      </c>
      <c r="B466" s="1">
        <v>3</v>
      </c>
      <c r="C466" s="1">
        <v>16.5</v>
      </c>
      <c r="D466" s="1">
        <v>21.5</v>
      </c>
      <c r="G466" s="20"/>
      <c r="H466" s="20"/>
      <c r="I466" s="20"/>
      <c r="J466" s="20"/>
    </row>
    <row r="467" spans="1:10" ht="12.75">
      <c r="A467" s="1">
        <v>477</v>
      </c>
      <c r="B467" s="1">
        <v>3</v>
      </c>
      <c r="C467" s="1">
        <v>17.5</v>
      </c>
      <c r="D467" s="1">
        <v>21.6</v>
      </c>
      <c r="G467" s="20"/>
      <c r="H467" s="20"/>
      <c r="I467" s="20"/>
      <c r="J467" s="20"/>
    </row>
    <row r="468" spans="1:10" ht="12.75">
      <c r="A468" s="1">
        <v>311</v>
      </c>
      <c r="B468" s="1">
        <v>3</v>
      </c>
      <c r="C468" s="1">
        <v>16.1</v>
      </c>
      <c r="D468" s="1">
        <v>21.8</v>
      </c>
      <c r="G468" s="20"/>
      <c r="H468" s="20"/>
      <c r="I468" s="20"/>
      <c r="J468" s="20"/>
    </row>
    <row r="469" spans="1:10" ht="12.75">
      <c r="A469" s="1">
        <v>94</v>
      </c>
      <c r="B469" s="1">
        <v>3</v>
      </c>
      <c r="C469" s="1">
        <v>19.4</v>
      </c>
      <c r="D469" s="1">
        <v>21.8</v>
      </c>
      <c r="G469" s="20"/>
      <c r="H469" s="20"/>
      <c r="I469" s="20"/>
      <c r="J469" s="20"/>
    </row>
    <row r="470" spans="1:10" ht="12.75">
      <c r="A470" s="1">
        <v>178</v>
      </c>
      <c r="B470" s="1">
        <v>3</v>
      </c>
      <c r="C470" s="1">
        <v>18.8</v>
      </c>
      <c r="D470" s="1">
        <v>21.9</v>
      </c>
      <c r="G470" s="20"/>
      <c r="H470" s="20"/>
      <c r="I470" s="20"/>
      <c r="J470" s="20"/>
    </row>
    <row r="471" spans="1:10" ht="12.75">
      <c r="A471" s="1">
        <v>362</v>
      </c>
      <c r="B471" s="1">
        <v>3</v>
      </c>
      <c r="C471" s="1">
        <v>22.1</v>
      </c>
      <c r="D471" s="1">
        <v>22.3</v>
      </c>
      <c r="G471" s="20"/>
      <c r="H471" s="20"/>
      <c r="I471" s="20"/>
      <c r="J471" s="20"/>
    </row>
    <row r="472" spans="1:10" ht="12.75">
      <c r="A472" s="1">
        <v>201</v>
      </c>
      <c r="B472" s="1">
        <v>3</v>
      </c>
      <c r="C472" s="1">
        <v>23.6</v>
      </c>
      <c r="D472" s="1">
        <v>22.4</v>
      </c>
      <c r="G472" s="20"/>
      <c r="H472" s="20"/>
      <c r="I472" s="20"/>
      <c r="J472" s="20"/>
    </row>
    <row r="473" spans="1:10" ht="12.75">
      <c r="A473" s="1">
        <v>177</v>
      </c>
      <c r="B473" s="1">
        <v>3</v>
      </c>
      <c r="C473" s="1">
        <v>19</v>
      </c>
      <c r="D473" s="1">
        <v>22.6</v>
      </c>
      <c r="G473" s="20"/>
      <c r="H473" s="20"/>
      <c r="I473" s="20"/>
      <c r="J473" s="20"/>
    </row>
    <row r="474" spans="1:10" ht="12.75">
      <c r="A474" s="1">
        <v>529</v>
      </c>
      <c r="B474" s="1">
        <v>3</v>
      </c>
      <c r="C474" s="1">
        <v>21.1</v>
      </c>
      <c r="D474" s="1">
        <v>23.1</v>
      </c>
      <c r="G474" s="20"/>
      <c r="H474" s="20"/>
      <c r="I474" s="20"/>
      <c r="J474" s="20"/>
    </row>
    <row r="475" spans="1:10" ht="12.75">
      <c r="A475" s="1">
        <v>368</v>
      </c>
      <c r="B475" s="1">
        <v>3</v>
      </c>
      <c r="C475" s="1">
        <v>22.5</v>
      </c>
      <c r="D475" s="1">
        <v>23.5</v>
      </c>
      <c r="G475" s="20"/>
      <c r="H475" s="20"/>
      <c r="I475" s="20"/>
      <c r="J475" s="20"/>
    </row>
    <row r="476" spans="1:10" ht="12.75">
      <c r="A476" s="1">
        <v>427</v>
      </c>
      <c r="B476" s="1">
        <v>3</v>
      </c>
      <c r="C476" s="1">
        <v>29.7</v>
      </c>
      <c r="D476" s="1">
        <v>23.6</v>
      </c>
      <c r="G476" s="20"/>
      <c r="H476" s="20"/>
      <c r="I476" s="20"/>
      <c r="J476" s="20"/>
    </row>
    <row r="477" spans="1:10" ht="12.75">
      <c r="A477" s="1">
        <v>238</v>
      </c>
      <c r="B477" s="1">
        <v>3</v>
      </c>
      <c r="C477" s="1">
        <v>30</v>
      </c>
      <c r="D477" s="1">
        <v>23.8</v>
      </c>
      <c r="G477" s="20"/>
      <c r="H477" s="20"/>
      <c r="I477" s="20"/>
      <c r="J477" s="20"/>
    </row>
    <row r="478" spans="1:10" ht="12.75">
      <c r="A478" s="1">
        <v>490</v>
      </c>
      <c r="B478" s="1">
        <v>3</v>
      </c>
      <c r="C478" s="1">
        <v>32.5</v>
      </c>
      <c r="D478" s="1">
        <v>24</v>
      </c>
      <c r="G478" s="20"/>
      <c r="H478" s="20"/>
      <c r="I478" s="20"/>
      <c r="J478" s="20"/>
    </row>
    <row r="479" spans="1:10" ht="12.75">
      <c r="A479" s="1">
        <v>30</v>
      </c>
      <c r="B479" s="1">
        <v>3</v>
      </c>
      <c r="C479" s="1">
        <v>27</v>
      </c>
      <c r="D479" s="1">
        <v>24.3</v>
      </c>
      <c r="G479" s="20"/>
      <c r="H479" s="20"/>
      <c r="I479" s="20"/>
      <c r="J479" s="20"/>
    </row>
    <row r="480" spans="1:10" ht="12.75">
      <c r="A480" s="1">
        <v>520</v>
      </c>
      <c r="B480" s="1">
        <v>3</v>
      </c>
      <c r="C480" s="1">
        <v>30.8</v>
      </c>
      <c r="D480" s="1">
        <v>24.3</v>
      </c>
      <c r="G480" s="20"/>
      <c r="H480" s="20"/>
      <c r="I480" s="20"/>
      <c r="J480" s="20"/>
    </row>
    <row r="481" spans="1:10" ht="12.75">
      <c r="A481" s="1">
        <v>484</v>
      </c>
      <c r="B481" s="1">
        <v>3</v>
      </c>
      <c r="C481" s="1">
        <v>24.6</v>
      </c>
      <c r="D481" s="1">
        <v>24.4</v>
      </c>
      <c r="G481" s="20"/>
      <c r="H481" s="20"/>
      <c r="I481" s="20"/>
      <c r="J481" s="20"/>
    </row>
    <row r="482" spans="1:10" ht="12.75">
      <c r="A482" s="1">
        <v>86</v>
      </c>
      <c r="B482" s="1">
        <v>3</v>
      </c>
      <c r="C482" s="1">
        <v>24.6</v>
      </c>
      <c r="D482" s="1">
        <v>24.5</v>
      </c>
      <c r="G482" s="20"/>
      <c r="H482" s="20"/>
      <c r="I482" s="20"/>
      <c r="J482" s="20"/>
    </row>
    <row r="483" spans="1:10" ht="12.75">
      <c r="A483" s="1">
        <v>401</v>
      </c>
      <c r="B483" s="1">
        <v>3</v>
      </c>
      <c r="C483" s="1">
        <v>28</v>
      </c>
      <c r="D483" s="1">
        <v>24.5</v>
      </c>
      <c r="G483" s="20"/>
      <c r="H483" s="20"/>
      <c r="I483" s="20"/>
      <c r="J483" s="20"/>
    </row>
    <row r="484" spans="1:10" ht="12.75">
      <c r="A484" s="1">
        <v>458</v>
      </c>
      <c r="B484" s="1">
        <v>3</v>
      </c>
      <c r="C484" s="1">
        <v>24.8</v>
      </c>
      <c r="D484" s="1">
        <v>24.5</v>
      </c>
      <c r="G484" s="20"/>
      <c r="H484" s="20"/>
      <c r="I484" s="20"/>
      <c r="J484" s="20"/>
    </row>
    <row r="485" spans="1:10" ht="12.75">
      <c r="A485" s="1">
        <v>240</v>
      </c>
      <c r="B485" s="1">
        <v>3</v>
      </c>
      <c r="C485" s="1">
        <v>28.6</v>
      </c>
      <c r="D485" s="1">
        <v>24.8</v>
      </c>
      <c r="G485" s="20"/>
      <c r="H485" s="20"/>
      <c r="I485" s="20"/>
      <c r="J485" s="20"/>
    </row>
    <row r="486" spans="1:10" ht="12.75">
      <c r="A486" s="1">
        <v>276</v>
      </c>
      <c r="B486" s="1">
        <v>3</v>
      </c>
      <c r="C486" s="1">
        <v>38</v>
      </c>
      <c r="D486" s="1">
        <v>25.5</v>
      </c>
      <c r="G486" s="20"/>
      <c r="H486" s="20"/>
      <c r="I486" s="20"/>
      <c r="J486" s="20"/>
    </row>
    <row r="487" spans="1:10" ht="12.75">
      <c r="A487" s="1">
        <v>487</v>
      </c>
      <c r="B487" s="1">
        <v>3</v>
      </c>
      <c r="C487" s="1">
        <v>30.3</v>
      </c>
      <c r="D487" s="1">
        <v>25.6</v>
      </c>
      <c r="G487" s="20"/>
      <c r="H487" s="20"/>
      <c r="I487" s="20"/>
      <c r="J487" s="20"/>
    </row>
    <row r="488" spans="1:10" ht="12.75">
      <c r="A488" s="1">
        <v>103</v>
      </c>
      <c r="B488" s="1">
        <v>4</v>
      </c>
      <c r="C488" s="1">
        <v>16.2</v>
      </c>
      <c r="D488" s="1">
        <v>17.5</v>
      </c>
      <c r="G488" s="20"/>
      <c r="H488" s="20"/>
      <c r="I488" s="20"/>
      <c r="J488" s="20"/>
    </row>
    <row r="489" spans="1:10" ht="12.75">
      <c r="A489" s="1">
        <v>123</v>
      </c>
      <c r="B489" s="1">
        <v>4</v>
      </c>
      <c r="C489" s="1">
        <v>12.4</v>
      </c>
      <c r="D489" s="1">
        <v>19.8</v>
      </c>
      <c r="G489" s="20"/>
      <c r="H489" s="20"/>
      <c r="I489" s="20"/>
      <c r="J489" s="20"/>
    </row>
    <row r="490" spans="1:10" ht="12.75">
      <c r="A490" s="1">
        <v>338</v>
      </c>
      <c r="B490" s="1">
        <v>4</v>
      </c>
      <c r="C490" s="1">
        <v>25.7</v>
      </c>
      <c r="D490" s="1">
        <v>21.6</v>
      </c>
      <c r="G490" s="20"/>
      <c r="H490" s="20"/>
      <c r="I490" s="20"/>
      <c r="J490" s="20"/>
    </row>
    <row r="491" spans="1:10" ht="12.75">
      <c r="A491" s="1">
        <v>346</v>
      </c>
      <c r="B491" s="1">
        <v>4</v>
      </c>
      <c r="C491" s="1">
        <v>24.8</v>
      </c>
      <c r="D491" s="1">
        <v>22.5</v>
      </c>
      <c r="G491" s="20"/>
      <c r="H491" s="20"/>
      <c r="I491" s="20"/>
      <c r="J491" s="20"/>
    </row>
    <row r="492" spans="1:10" ht="12.75">
      <c r="A492" s="1">
        <v>98</v>
      </c>
      <c r="B492" s="1">
        <v>18</v>
      </c>
      <c r="C492" s="1">
        <v>12.2</v>
      </c>
      <c r="D492" s="1"/>
      <c r="G492" s="20"/>
      <c r="H492" s="20"/>
      <c r="I492" s="20"/>
      <c r="J492" s="20"/>
    </row>
    <row r="493" spans="1:10" ht="12.75">
      <c r="A493" s="1">
        <v>101</v>
      </c>
      <c r="B493" s="1">
        <v>18</v>
      </c>
      <c r="C493" s="1">
        <v>12</v>
      </c>
      <c r="D493" s="1"/>
      <c r="G493" s="20"/>
      <c r="H493" s="20"/>
      <c r="I493" s="20"/>
      <c r="J493" s="20"/>
    </row>
    <row r="494" spans="1:10" ht="12.75">
      <c r="A494" s="1">
        <v>173</v>
      </c>
      <c r="B494" s="1">
        <v>18</v>
      </c>
      <c r="C494" s="1">
        <v>8.6</v>
      </c>
      <c r="D494" s="1"/>
      <c r="G494" s="20"/>
      <c r="H494" s="20"/>
      <c r="I494" s="20"/>
      <c r="J494" s="20"/>
    </row>
    <row r="495" spans="1:10" ht="12.75">
      <c r="A495" s="1">
        <v>174</v>
      </c>
      <c r="B495" s="1">
        <v>18</v>
      </c>
      <c r="C495" s="1">
        <v>6.5</v>
      </c>
      <c r="D495" s="1"/>
      <c r="G495" s="20"/>
      <c r="H495" s="20"/>
      <c r="I495" s="20"/>
      <c r="J495" s="20"/>
    </row>
    <row r="496" spans="1:10" ht="12.75">
      <c r="A496" s="1">
        <v>272</v>
      </c>
      <c r="B496" s="1">
        <v>18</v>
      </c>
      <c r="C496" s="1">
        <v>8.8</v>
      </c>
      <c r="D496" s="1"/>
      <c r="G496" s="20"/>
      <c r="H496" s="20"/>
      <c r="I496" s="20"/>
      <c r="J496" s="20"/>
    </row>
    <row r="497" spans="1:10" ht="12.75">
      <c r="A497" s="1">
        <v>278</v>
      </c>
      <c r="B497" s="1">
        <v>18</v>
      </c>
      <c r="C497" s="1">
        <v>7.5</v>
      </c>
      <c r="D497" s="1"/>
      <c r="G497" s="20"/>
      <c r="H497" s="20"/>
      <c r="I497" s="20"/>
      <c r="J497" s="20"/>
    </row>
    <row r="498" spans="1:10" ht="12.75">
      <c r="A498" s="1">
        <v>327</v>
      </c>
      <c r="B498" s="1">
        <v>18</v>
      </c>
      <c r="C498" s="1">
        <v>16</v>
      </c>
      <c r="D498" s="1"/>
      <c r="G498" s="20"/>
      <c r="H498" s="20"/>
      <c r="I498" s="20"/>
      <c r="J498" s="20"/>
    </row>
    <row r="499" spans="1:10" ht="12.75">
      <c r="A499" s="1">
        <v>473</v>
      </c>
      <c r="B499" s="1">
        <v>18</v>
      </c>
      <c r="C499" s="1">
        <v>14.1</v>
      </c>
      <c r="D499" s="1"/>
      <c r="G499" s="20"/>
      <c r="H499" s="20"/>
      <c r="I499" s="20"/>
      <c r="J499" s="20"/>
    </row>
    <row r="500" spans="1:10" ht="12.75">
      <c r="A500" s="1">
        <v>480</v>
      </c>
      <c r="B500" s="1">
        <v>18</v>
      </c>
      <c r="C500" s="1">
        <v>11.8</v>
      </c>
      <c r="D500" s="1"/>
      <c r="G500" s="20"/>
      <c r="H500" s="20"/>
      <c r="I500" s="20"/>
      <c r="J500" s="20"/>
    </row>
    <row r="501" spans="1:10" ht="12.75">
      <c r="A501" s="1">
        <v>504</v>
      </c>
      <c r="B501" s="1">
        <v>18</v>
      </c>
      <c r="C501" s="1">
        <v>11.3</v>
      </c>
      <c r="D501" s="1"/>
      <c r="G501" s="20"/>
      <c r="H501" s="20"/>
      <c r="I501" s="20"/>
      <c r="J501" s="20"/>
    </row>
    <row r="502" spans="7:10" ht="12.75">
      <c r="G502" s="20"/>
      <c r="H502" s="20"/>
      <c r="I502" s="20"/>
      <c r="J502" s="20"/>
    </row>
    <row r="503" spans="7:10" ht="12.75">
      <c r="G503" s="20"/>
      <c r="H503" s="20"/>
      <c r="I503" s="20"/>
      <c r="J503" s="20"/>
    </row>
    <row r="504" spans="7:10" ht="12.75">
      <c r="G504" s="20"/>
      <c r="H504" s="20"/>
      <c r="I504" s="20"/>
      <c r="J504" s="20"/>
    </row>
    <row r="505" spans="7:10" ht="12.75">
      <c r="G505" s="20"/>
      <c r="H505" s="20"/>
      <c r="I505" s="20"/>
      <c r="J505" s="20"/>
    </row>
    <row r="506" spans="7:10" ht="12.75">
      <c r="G506" s="20"/>
      <c r="H506" s="20"/>
      <c r="I506" s="20"/>
      <c r="J506" s="20"/>
    </row>
    <row r="507" spans="7:10" ht="12.75">
      <c r="G507" s="20"/>
      <c r="H507" s="20"/>
      <c r="I507" s="20"/>
      <c r="J507" s="20"/>
    </row>
    <row r="508" spans="7:10" ht="12.75">
      <c r="G508" s="20"/>
      <c r="H508" s="20"/>
      <c r="I508" s="20"/>
      <c r="J508" s="20"/>
    </row>
    <row r="509" spans="7:10" ht="12.75">
      <c r="G509" s="20"/>
      <c r="H509" s="20"/>
      <c r="I509" s="20"/>
      <c r="J509" s="20"/>
    </row>
    <row r="510" spans="7:10" ht="12.75">
      <c r="G510" s="20"/>
      <c r="H510" s="20"/>
      <c r="I510" s="20"/>
      <c r="J510" s="20"/>
    </row>
    <row r="511" spans="7:10" ht="12.75">
      <c r="G511" s="20"/>
      <c r="H511" s="20"/>
      <c r="I511" s="20"/>
      <c r="J511" s="20"/>
    </row>
    <row r="512" spans="7:10" ht="12.75">
      <c r="G512" s="20"/>
      <c r="H512" s="20"/>
      <c r="I512" s="20"/>
      <c r="J512" s="20"/>
    </row>
    <row r="513" spans="7:10" ht="12.75">
      <c r="G513" s="20"/>
      <c r="H513" s="20"/>
      <c r="I513" s="20"/>
      <c r="J513" s="20"/>
    </row>
    <row r="514" spans="7:10" ht="12.75">
      <c r="G514" s="20"/>
      <c r="H514" s="20"/>
      <c r="I514" s="20"/>
      <c r="J514" s="20"/>
    </row>
    <row r="515" spans="7:10" ht="12.75">
      <c r="G515" s="20"/>
      <c r="H515" s="20"/>
      <c r="I515" s="20"/>
      <c r="J515" s="20"/>
    </row>
    <row r="516" spans="7:10" ht="12.75">
      <c r="G516" s="20"/>
      <c r="H516" s="20"/>
      <c r="I516" s="20"/>
      <c r="J516" s="20"/>
    </row>
    <row r="517" spans="7:10" ht="12.75">
      <c r="G517" s="20"/>
      <c r="H517" s="20"/>
      <c r="I517" s="20"/>
      <c r="J517" s="20"/>
    </row>
    <row r="518" spans="7:10" ht="12.75">
      <c r="G518" s="20"/>
      <c r="H518" s="20"/>
      <c r="I518" s="20"/>
      <c r="J518" s="20"/>
    </row>
    <row r="519" spans="7:10" ht="12.75">
      <c r="G519" s="20"/>
      <c r="H519" s="20"/>
      <c r="I519" s="20"/>
      <c r="J519" s="20"/>
    </row>
    <row r="520" spans="7:10" ht="12.75">
      <c r="G520" s="20"/>
      <c r="H520" s="20"/>
      <c r="I520" s="20"/>
      <c r="J520" s="20"/>
    </row>
    <row r="521" spans="7:10" ht="12.75">
      <c r="G521" s="20"/>
      <c r="H521" s="20"/>
      <c r="I521" s="20"/>
      <c r="J521" s="20"/>
    </row>
    <row r="522" spans="7:10" ht="12.75">
      <c r="G522" s="20"/>
      <c r="H522" s="20"/>
      <c r="I522" s="20"/>
      <c r="J522" s="20"/>
    </row>
    <row r="523" spans="7:10" ht="12.75">
      <c r="G523" s="20"/>
      <c r="H523" s="20"/>
      <c r="I523" s="20"/>
      <c r="J523" s="20"/>
    </row>
    <row r="524" spans="7:10" ht="12.75">
      <c r="G524" s="20"/>
      <c r="H524" s="20"/>
      <c r="I524" s="20"/>
      <c r="J524" s="20"/>
    </row>
    <row r="525" spans="7:10" ht="12.75">
      <c r="G525" s="20"/>
      <c r="H525" s="20"/>
      <c r="I525" s="20"/>
      <c r="J525" s="20"/>
    </row>
    <row r="526" spans="7:10" ht="12.75">
      <c r="G526" s="20"/>
      <c r="H526" s="20"/>
      <c r="I526" s="20"/>
      <c r="J526" s="20"/>
    </row>
    <row r="527" spans="7:10" ht="12.75">
      <c r="G527" s="20"/>
      <c r="H527" s="20"/>
      <c r="I527" s="20"/>
      <c r="J527" s="20"/>
    </row>
    <row r="528" spans="7:10" ht="12.75">
      <c r="G528" s="20"/>
      <c r="H528" s="20"/>
      <c r="I528" s="20"/>
      <c r="J528" s="20"/>
    </row>
    <row r="529" spans="7:10" ht="12.75">
      <c r="G529" s="20"/>
      <c r="H529" s="20"/>
      <c r="I529" s="20"/>
      <c r="J529" s="20"/>
    </row>
    <row r="530" spans="7:10" ht="12.75">
      <c r="G530" s="20"/>
      <c r="H530" s="20"/>
      <c r="I530" s="20"/>
      <c r="J530" s="20"/>
    </row>
    <row r="531" spans="7:10" ht="12.75">
      <c r="G531" s="20"/>
      <c r="H531" s="20"/>
      <c r="I531" s="20"/>
      <c r="J531" s="20"/>
    </row>
    <row r="532" spans="7:10" ht="12.75">
      <c r="G532" s="20"/>
      <c r="H532" s="20"/>
      <c r="I532" s="20"/>
      <c r="J532" s="20"/>
    </row>
    <row r="533" spans="7:10" ht="12.75">
      <c r="G533" s="20"/>
      <c r="H533" s="20"/>
      <c r="I533" s="20"/>
      <c r="J533" s="20"/>
    </row>
    <row r="534" spans="7:10" ht="12.75">
      <c r="G534" s="20"/>
      <c r="H534" s="20"/>
      <c r="I534" s="20"/>
      <c r="J534" s="20"/>
    </row>
    <row r="535" spans="7:10" ht="12.75">
      <c r="G535" s="20"/>
      <c r="H535" s="20"/>
      <c r="I535" s="20"/>
      <c r="J535" s="20"/>
    </row>
    <row r="536" spans="7:10" ht="12.75">
      <c r="G536" s="20"/>
      <c r="H536" s="20"/>
      <c r="I536" s="20"/>
      <c r="J536" s="20"/>
    </row>
    <row r="537" spans="7:10" ht="12.75">
      <c r="G537" s="20"/>
      <c r="H537" s="20"/>
      <c r="I537" s="20"/>
      <c r="J537" s="20"/>
    </row>
    <row r="538" spans="7:10" ht="12.75">
      <c r="G538" s="20"/>
      <c r="H538" s="20"/>
      <c r="I538" s="20"/>
      <c r="J538" s="20"/>
    </row>
    <row r="539" spans="7:10" ht="12.75">
      <c r="G539" s="20"/>
      <c r="H539" s="20"/>
      <c r="I539" s="20"/>
      <c r="J539" s="20"/>
    </row>
    <row r="540" spans="7:10" ht="12.75">
      <c r="G540" s="20"/>
      <c r="H540" s="20"/>
      <c r="I540" s="20"/>
      <c r="J540" s="20"/>
    </row>
    <row r="541" spans="7:10" ht="12.75">
      <c r="G541" s="20"/>
      <c r="H541" s="20"/>
      <c r="I541" s="20"/>
      <c r="J541" s="20"/>
    </row>
    <row r="542" spans="7:10" ht="12.75">
      <c r="G542" s="20"/>
      <c r="H542" s="20"/>
      <c r="I542" s="20"/>
      <c r="J542" s="20"/>
    </row>
    <row r="543" spans="7:10" ht="12.75">
      <c r="G543" s="20"/>
      <c r="H543" s="20"/>
      <c r="I543" s="20"/>
      <c r="J543" s="20"/>
    </row>
    <row r="544" spans="7:10" ht="12.75">
      <c r="G544" s="20"/>
      <c r="H544" s="20"/>
      <c r="I544" s="20"/>
      <c r="J544" s="20"/>
    </row>
    <row r="545" spans="7:10" ht="12.75">
      <c r="G545" s="20"/>
      <c r="H545" s="20"/>
      <c r="I545" s="20"/>
      <c r="J545" s="20"/>
    </row>
    <row r="546" spans="7:10" ht="12.75">
      <c r="G546" s="20"/>
      <c r="H546" s="20"/>
      <c r="I546" s="20"/>
      <c r="J546" s="20"/>
    </row>
    <row r="547" spans="7:10" ht="12.75">
      <c r="G547" s="20"/>
      <c r="H547" s="20"/>
      <c r="I547" s="20"/>
      <c r="J547" s="2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X508"/>
  <sheetViews>
    <sheetView workbookViewId="0" topLeftCell="A1">
      <pane ySplit="510" topLeftCell="BM1" activePane="bottomLeft" state="split"/>
      <selection pane="topLeft" activeCell="E1" sqref="E1"/>
      <selection pane="bottomLeft" activeCell="L495" sqref="L495"/>
    </sheetView>
  </sheetViews>
  <sheetFormatPr defaultColWidth="9.140625" defaultRowHeight="12.75"/>
  <cols>
    <col min="6" max="6" width="11.140625" style="0" customWidth="1"/>
    <col min="7" max="9" width="12.28125" style="0" customWidth="1"/>
  </cols>
  <sheetData>
    <row r="1" spans="1:10" ht="12.75">
      <c r="A1" s="2" t="s">
        <v>36</v>
      </c>
      <c r="B1" s="2" t="s">
        <v>3</v>
      </c>
      <c r="C1" s="2" t="s">
        <v>1</v>
      </c>
      <c r="D1" s="2" t="s">
        <v>4</v>
      </c>
      <c r="E1" s="3" t="s">
        <v>6</v>
      </c>
      <c r="F1" s="3" t="s">
        <v>7</v>
      </c>
      <c r="G1" s="3" t="s">
        <v>8</v>
      </c>
      <c r="H1" s="3" t="s">
        <v>9</v>
      </c>
      <c r="I1" s="3" t="s">
        <v>10</v>
      </c>
      <c r="J1" s="2" t="s">
        <v>5</v>
      </c>
    </row>
    <row r="2" spans="1:10" ht="12.75">
      <c r="A2" s="1">
        <v>155</v>
      </c>
      <c r="B2" s="1">
        <v>1</v>
      </c>
      <c r="C2" s="1">
        <v>27.5</v>
      </c>
      <c r="D2" s="1">
        <v>21.8</v>
      </c>
      <c r="E2" s="1">
        <f aca="true" t="shared" si="0" ref="E2:E65">3.14/4*(C2)^2/10000</f>
        <v>0.059365625</v>
      </c>
      <c r="F2" s="1">
        <f>(0.036089*C2^2.01395*(0.99676^C2)*(D2^2.07025)*(D2-1.3)^-1.072209)/1000</f>
        <v>0.6050980122171106</v>
      </c>
      <c r="G2" s="1">
        <f aca="true" t="shared" si="1" ref="G2:G65">E2*D2</f>
        <v>1.294170625</v>
      </c>
      <c r="H2" s="1">
        <f aca="true" t="shared" si="2" ref="H2:H65">C2^2</f>
        <v>756.25</v>
      </c>
      <c r="I2" s="1">
        <f aca="true" t="shared" si="3" ref="I2:I65">C2^3</f>
        <v>20796.875</v>
      </c>
      <c r="J2" s="1">
        <v>0.25</v>
      </c>
    </row>
    <row r="3" spans="1:10" ht="12.75">
      <c r="A3" s="1">
        <v>455</v>
      </c>
      <c r="B3" s="1">
        <v>2</v>
      </c>
      <c r="C3" s="1">
        <v>30.2</v>
      </c>
      <c r="D3" s="1">
        <f aca="true" t="shared" si="4" ref="D3:D65">-0.0355*C3^2+1.997*C3-5.3961</f>
        <v>22.53588000000001</v>
      </c>
      <c r="E3" s="1">
        <f t="shared" si="0"/>
        <v>0.07159514</v>
      </c>
      <c r="F3" s="13">
        <f>(0.022927*C3^1.91505*(0.99146^C3)*(D3^2.82541)*(D3-1.3)^-1.53547)/1000</f>
        <v>0.7360276280322665</v>
      </c>
      <c r="G3" s="1">
        <f t="shared" si="1"/>
        <v>1.6134594836232008</v>
      </c>
      <c r="H3" s="1">
        <f t="shared" si="2"/>
        <v>912.04</v>
      </c>
      <c r="I3" s="1">
        <f t="shared" si="3"/>
        <v>27543.607999999997</v>
      </c>
      <c r="J3" s="1"/>
    </row>
    <row r="4" spans="1:10" ht="12.75">
      <c r="A4" s="1">
        <v>197</v>
      </c>
      <c r="B4" s="1">
        <v>2</v>
      </c>
      <c r="C4" s="1">
        <v>29.4</v>
      </c>
      <c r="D4" s="1">
        <f t="shared" si="4"/>
        <v>22.63092000000001</v>
      </c>
      <c r="E4" s="1">
        <f t="shared" si="0"/>
        <v>0.06785225999999998</v>
      </c>
      <c r="F4" s="13">
        <f aca="true" t="shared" si="5" ref="F4:F67">(0.022927*C4^1.91505*(0.99146^C4)*(D4^2.82541)*(D4-1.3)^-1.53547)/1000</f>
        <v>0.7075080915408669</v>
      </c>
      <c r="G4" s="1">
        <f t="shared" si="1"/>
        <v>1.5355590678792004</v>
      </c>
      <c r="H4" s="1">
        <f t="shared" si="2"/>
        <v>864.3599999999999</v>
      </c>
      <c r="I4" s="1">
        <f t="shared" si="3"/>
        <v>25412.183999999997</v>
      </c>
      <c r="J4" s="1"/>
    </row>
    <row r="5" spans="1:10" ht="12.75">
      <c r="A5" s="1">
        <v>40</v>
      </c>
      <c r="B5" s="1">
        <v>2</v>
      </c>
      <c r="C5" s="1">
        <v>29.3</v>
      </c>
      <c r="D5" s="1">
        <f t="shared" si="4"/>
        <v>22.639605000000007</v>
      </c>
      <c r="E5" s="1">
        <f t="shared" si="0"/>
        <v>0.06739146500000001</v>
      </c>
      <c r="F5" s="13">
        <f t="shared" si="5"/>
        <v>0.7038328496913582</v>
      </c>
      <c r="G5" s="1">
        <f t="shared" si="1"/>
        <v>1.5257161479713257</v>
      </c>
      <c r="H5" s="1">
        <f t="shared" si="2"/>
        <v>858.49</v>
      </c>
      <c r="I5" s="1">
        <f t="shared" si="3"/>
        <v>25153.757</v>
      </c>
      <c r="J5" s="1"/>
    </row>
    <row r="6" spans="1:10" ht="12.75">
      <c r="A6" s="1">
        <v>471</v>
      </c>
      <c r="B6" s="1">
        <v>2</v>
      </c>
      <c r="C6" s="1">
        <v>29.1</v>
      </c>
      <c r="D6" s="1">
        <f t="shared" si="4"/>
        <v>22.654845000000005</v>
      </c>
      <c r="E6" s="1">
        <f t="shared" si="0"/>
        <v>0.066474585</v>
      </c>
      <c r="F6" s="13">
        <f t="shared" si="5"/>
        <v>0.6964141436567587</v>
      </c>
      <c r="G6" s="1">
        <f t="shared" si="1"/>
        <v>1.5059714196143255</v>
      </c>
      <c r="H6" s="1">
        <f t="shared" si="2"/>
        <v>846.8100000000001</v>
      </c>
      <c r="I6" s="1">
        <f t="shared" si="3"/>
        <v>24642.171000000002</v>
      </c>
      <c r="J6" s="1"/>
    </row>
    <row r="7" spans="1:10" ht="12.75">
      <c r="A7" s="1">
        <v>436</v>
      </c>
      <c r="B7" s="1">
        <v>2</v>
      </c>
      <c r="C7" s="1">
        <v>28.9</v>
      </c>
      <c r="D7" s="1">
        <f t="shared" si="4"/>
        <v>22.66724500000001</v>
      </c>
      <c r="E7" s="1">
        <f t="shared" si="0"/>
        <v>0.06556398499999999</v>
      </c>
      <c r="F7" s="13">
        <f t="shared" si="5"/>
        <v>0.6889076818317309</v>
      </c>
      <c r="G7" s="1">
        <f t="shared" si="1"/>
        <v>1.4861549111713253</v>
      </c>
      <c r="H7" s="1">
        <f t="shared" si="2"/>
        <v>835.2099999999999</v>
      </c>
      <c r="I7" s="1">
        <f t="shared" si="3"/>
        <v>24137.568999999996</v>
      </c>
      <c r="J7" s="1"/>
    </row>
    <row r="8" spans="1:10" ht="12.75">
      <c r="A8" s="1">
        <v>395</v>
      </c>
      <c r="B8" s="1">
        <v>2</v>
      </c>
      <c r="C8" s="1">
        <v>28.7</v>
      </c>
      <c r="D8" s="1">
        <f t="shared" si="4"/>
        <v>22.67680500000001</v>
      </c>
      <c r="E8" s="1">
        <f t="shared" si="0"/>
        <v>0.06465966499999999</v>
      </c>
      <c r="F8" s="13">
        <f t="shared" si="5"/>
        <v>0.6813173042745165</v>
      </c>
      <c r="G8" s="1">
        <f t="shared" si="1"/>
        <v>1.4662746145703254</v>
      </c>
      <c r="H8" s="1">
        <f t="shared" si="2"/>
        <v>823.6899999999999</v>
      </c>
      <c r="I8" s="1">
        <f t="shared" si="3"/>
        <v>23639.903</v>
      </c>
      <c r="J8" s="1"/>
    </row>
    <row r="9" spans="1:10" ht="12.75">
      <c r="A9" s="1">
        <v>389</v>
      </c>
      <c r="B9" s="1">
        <v>2</v>
      </c>
      <c r="C9" s="1">
        <v>28.3</v>
      </c>
      <c r="D9" s="1">
        <f t="shared" si="4"/>
        <v>22.687405000000005</v>
      </c>
      <c r="E9" s="1">
        <f t="shared" si="0"/>
        <v>0.06286986500000001</v>
      </c>
      <c r="F9" s="13">
        <f t="shared" si="5"/>
        <v>0.6659001066220723</v>
      </c>
      <c r="G9" s="1">
        <f t="shared" si="1"/>
        <v>1.4263540895503255</v>
      </c>
      <c r="H9" s="1">
        <f t="shared" si="2"/>
        <v>800.89</v>
      </c>
      <c r="I9" s="1">
        <f t="shared" si="3"/>
        <v>22665.187</v>
      </c>
      <c r="J9" s="1"/>
    </row>
    <row r="10" spans="1:10" ht="12.75">
      <c r="A10" s="1">
        <v>266</v>
      </c>
      <c r="B10" s="1">
        <v>2</v>
      </c>
      <c r="C10" s="1">
        <v>28.1</v>
      </c>
      <c r="D10" s="1">
        <f t="shared" si="4"/>
        <v>22.688445</v>
      </c>
      <c r="E10" s="1">
        <f t="shared" si="0"/>
        <v>0.06198438500000001</v>
      </c>
      <c r="F10" s="13">
        <f t="shared" si="5"/>
        <v>0.6580809079982809</v>
      </c>
      <c r="G10" s="1">
        <f t="shared" si="1"/>
        <v>1.4063293099313252</v>
      </c>
      <c r="H10" s="1">
        <f t="shared" si="2"/>
        <v>789.6100000000001</v>
      </c>
      <c r="I10" s="1">
        <f t="shared" si="3"/>
        <v>22188.041000000005</v>
      </c>
      <c r="J10" s="1"/>
    </row>
    <row r="11" spans="1:10" ht="12.75">
      <c r="A11" s="1">
        <v>460</v>
      </c>
      <c r="B11" s="1">
        <v>2</v>
      </c>
      <c r="C11" s="1">
        <v>28</v>
      </c>
      <c r="D11" s="1">
        <f t="shared" si="4"/>
        <v>22.687900000000006</v>
      </c>
      <c r="E11" s="1">
        <f t="shared" si="0"/>
        <v>0.06154400000000001</v>
      </c>
      <c r="F11" s="13">
        <f t="shared" si="5"/>
        <v>0.6541453193101399</v>
      </c>
      <c r="G11" s="1">
        <f t="shared" si="1"/>
        <v>1.3963041176000006</v>
      </c>
      <c r="H11" s="1">
        <f t="shared" si="2"/>
        <v>784</v>
      </c>
      <c r="I11" s="1">
        <f t="shared" si="3"/>
        <v>21952</v>
      </c>
      <c r="J11" s="1"/>
    </row>
    <row r="12" spans="1:10" ht="12.75">
      <c r="A12" s="1">
        <v>339</v>
      </c>
      <c r="B12" s="1">
        <v>2</v>
      </c>
      <c r="C12" s="1">
        <v>27.8</v>
      </c>
      <c r="D12" s="1">
        <f t="shared" si="4"/>
        <v>22.684680000000004</v>
      </c>
      <c r="E12" s="1">
        <f t="shared" si="0"/>
        <v>0.06066794000000001</v>
      </c>
      <c r="F12" s="13">
        <f t="shared" si="5"/>
        <v>0.6462245251901877</v>
      </c>
      <c r="G12" s="1">
        <f t="shared" si="1"/>
        <v>1.3762328051592005</v>
      </c>
      <c r="H12" s="1">
        <f t="shared" si="2"/>
        <v>772.84</v>
      </c>
      <c r="I12" s="1">
        <f t="shared" si="3"/>
        <v>21484.952</v>
      </c>
      <c r="J12" s="1"/>
    </row>
    <row r="13" spans="1:10" ht="12.75">
      <c r="A13" s="1">
        <v>456</v>
      </c>
      <c r="B13" s="1">
        <v>2</v>
      </c>
      <c r="C13" s="1">
        <v>27.7</v>
      </c>
      <c r="D13" s="1">
        <f t="shared" si="4"/>
        <v>22.682005000000007</v>
      </c>
      <c r="E13" s="1">
        <f t="shared" si="0"/>
        <v>0.06023226499999999</v>
      </c>
      <c r="F13" s="13">
        <f t="shared" si="5"/>
        <v>0.6422402616451621</v>
      </c>
      <c r="G13" s="1">
        <f t="shared" si="1"/>
        <v>1.3661885358913253</v>
      </c>
      <c r="H13" s="1">
        <f t="shared" si="2"/>
        <v>767.29</v>
      </c>
      <c r="I13" s="1">
        <f t="shared" si="3"/>
        <v>21253.932999999997</v>
      </c>
      <c r="J13" s="1"/>
    </row>
    <row r="14" spans="1:10" ht="12.75" customHeight="1">
      <c r="A14" s="1">
        <v>89</v>
      </c>
      <c r="B14" s="1">
        <v>2</v>
      </c>
      <c r="C14" s="1">
        <v>27.6</v>
      </c>
      <c r="D14" s="1">
        <f t="shared" si="4"/>
        <v>22.678620000000002</v>
      </c>
      <c r="E14" s="1">
        <f t="shared" si="0"/>
        <v>0.05979816000000001</v>
      </c>
      <c r="F14" s="13">
        <f t="shared" si="5"/>
        <v>0.6382407133422686</v>
      </c>
      <c r="G14" s="1">
        <f t="shared" si="1"/>
        <v>1.3561397473392003</v>
      </c>
      <c r="H14" s="1">
        <f t="shared" si="2"/>
        <v>761.7600000000001</v>
      </c>
      <c r="I14" s="1">
        <f t="shared" si="3"/>
        <v>21024.576000000005</v>
      </c>
      <c r="J14" s="1"/>
    </row>
    <row r="15" spans="1:10" ht="12.75">
      <c r="A15" s="1">
        <v>126</v>
      </c>
      <c r="B15" s="1">
        <v>2</v>
      </c>
      <c r="C15" s="1">
        <v>27.5</v>
      </c>
      <c r="D15" s="1">
        <f t="shared" si="4"/>
        <v>22.674525000000006</v>
      </c>
      <c r="E15" s="1">
        <f t="shared" si="0"/>
        <v>0.059365625</v>
      </c>
      <c r="F15" s="13">
        <f t="shared" si="5"/>
        <v>0.634226348640372</v>
      </c>
      <c r="G15" s="1">
        <f t="shared" si="1"/>
        <v>1.3460873482031253</v>
      </c>
      <c r="H15" s="1">
        <f t="shared" si="2"/>
        <v>756.25</v>
      </c>
      <c r="I15" s="1">
        <f t="shared" si="3"/>
        <v>20796.875</v>
      </c>
      <c r="J15" s="1"/>
    </row>
    <row r="16" spans="1:10" ht="12.75">
      <c r="A16" s="1">
        <v>462</v>
      </c>
      <c r="B16" s="1">
        <v>2</v>
      </c>
      <c r="C16" s="1">
        <v>27.4</v>
      </c>
      <c r="D16" s="1">
        <f t="shared" si="4"/>
        <v>22.66972</v>
      </c>
      <c r="E16" s="1">
        <f t="shared" si="0"/>
        <v>0.05893466</v>
      </c>
      <c r="F16" s="13">
        <f t="shared" si="5"/>
        <v>0.630197634809525</v>
      </c>
      <c r="G16" s="1">
        <f t="shared" si="1"/>
        <v>1.3360322404952</v>
      </c>
      <c r="H16" s="1">
        <f t="shared" si="2"/>
        <v>750.7599999999999</v>
      </c>
      <c r="I16" s="1">
        <f t="shared" si="3"/>
        <v>20570.823999999997</v>
      </c>
      <c r="J16" s="1"/>
    </row>
    <row r="17" spans="1:10" ht="12.75">
      <c r="A17" s="1">
        <v>129</v>
      </c>
      <c r="B17" s="1">
        <v>2</v>
      </c>
      <c r="C17" s="1">
        <v>27.3</v>
      </c>
      <c r="D17" s="1">
        <f t="shared" si="4"/>
        <v>22.664205000000003</v>
      </c>
      <c r="E17" s="1">
        <f t="shared" si="0"/>
        <v>0.05850526500000001</v>
      </c>
      <c r="F17" s="13">
        <f t="shared" si="5"/>
        <v>0.6261550380006027</v>
      </c>
      <c r="G17" s="1">
        <f t="shared" si="1"/>
        <v>1.3259753195393253</v>
      </c>
      <c r="H17" s="1">
        <f t="shared" si="2"/>
        <v>745.2900000000001</v>
      </c>
      <c r="I17" s="1">
        <f t="shared" si="3"/>
        <v>20346.417</v>
      </c>
      <c r="J17" s="1"/>
    </row>
    <row r="18" spans="1:10" ht="12.75">
      <c r="A18" s="1">
        <v>302</v>
      </c>
      <c r="B18" s="1">
        <v>2</v>
      </c>
      <c r="C18" s="1">
        <v>27.2</v>
      </c>
      <c r="D18" s="1">
        <f t="shared" si="4"/>
        <v>22.65798000000001</v>
      </c>
      <c r="E18" s="1">
        <f t="shared" si="0"/>
        <v>0.05807744</v>
      </c>
      <c r="F18" s="13">
        <f t="shared" si="5"/>
        <v>0.6220990232150627</v>
      </c>
      <c r="G18" s="1">
        <f t="shared" si="1"/>
        <v>1.3159174739712005</v>
      </c>
      <c r="H18" s="1">
        <f t="shared" si="2"/>
        <v>739.8399999999999</v>
      </c>
      <c r="I18" s="1">
        <f t="shared" si="3"/>
        <v>20123.647999999997</v>
      </c>
      <c r="J18" s="1"/>
    </row>
    <row r="19" spans="1:10" ht="12.75">
      <c r="A19" s="1">
        <v>193</v>
      </c>
      <c r="B19" s="1">
        <v>2</v>
      </c>
      <c r="C19" s="1">
        <v>27.1</v>
      </c>
      <c r="D19" s="1">
        <f t="shared" si="4"/>
        <v>22.651045000000003</v>
      </c>
      <c r="E19" s="1">
        <f t="shared" si="0"/>
        <v>0.05765118500000001</v>
      </c>
      <c r="F19" s="13">
        <f t="shared" si="5"/>
        <v>0.6180300542748328</v>
      </c>
      <c r="G19" s="1">
        <f t="shared" si="1"/>
        <v>1.3058595857383253</v>
      </c>
      <c r="H19" s="1">
        <f t="shared" si="2"/>
        <v>734.4100000000001</v>
      </c>
      <c r="I19" s="1">
        <f t="shared" si="3"/>
        <v>19902.511000000002</v>
      </c>
      <c r="J19" s="1"/>
    </row>
    <row r="20" spans="1:10" ht="12.75">
      <c r="A20" s="1">
        <v>149</v>
      </c>
      <c r="B20" s="1">
        <v>2</v>
      </c>
      <c r="C20" s="1">
        <v>27</v>
      </c>
      <c r="D20" s="1">
        <f t="shared" si="4"/>
        <v>22.643400000000007</v>
      </c>
      <c r="E20" s="1">
        <f t="shared" si="0"/>
        <v>0.0572265</v>
      </c>
      <c r="F20" s="13">
        <f t="shared" si="5"/>
        <v>0.6139485937923157</v>
      </c>
      <c r="G20" s="1">
        <f t="shared" si="1"/>
        <v>1.2958025301000005</v>
      </c>
      <c r="H20" s="1">
        <f t="shared" si="2"/>
        <v>729</v>
      </c>
      <c r="I20" s="1">
        <f t="shared" si="3"/>
        <v>19683</v>
      </c>
      <c r="J20" s="1"/>
    </row>
    <row r="21" spans="1:10" ht="12.75">
      <c r="A21" s="1">
        <v>391</v>
      </c>
      <c r="B21" s="1">
        <v>2</v>
      </c>
      <c r="C21" s="1">
        <v>26.9</v>
      </c>
      <c r="D21" s="1">
        <f t="shared" si="4"/>
        <v>22.635045</v>
      </c>
      <c r="E21" s="1">
        <f t="shared" si="0"/>
        <v>0.05680338499999999</v>
      </c>
      <c r="F21" s="13">
        <f t="shared" si="5"/>
        <v>0.6098551031405103</v>
      </c>
      <c r="G21" s="1">
        <f t="shared" si="1"/>
        <v>1.2857471756273249</v>
      </c>
      <c r="H21" s="1">
        <f t="shared" si="2"/>
        <v>723.6099999999999</v>
      </c>
      <c r="I21" s="1">
        <f t="shared" si="3"/>
        <v>19465.108999999997</v>
      </c>
      <c r="J21" s="1"/>
    </row>
    <row r="22" spans="1:10" ht="12.75">
      <c r="A22" s="1">
        <v>439</v>
      </c>
      <c r="B22" s="1">
        <v>2</v>
      </c>
      <c r="C22" s="1">
        <v>26.8</v>
      </c>
      <c r="D22" s="1">
        <f t="shared" si="4"/>
        <v>22.625980000000006</v>
      </c>
      <c r="E22" s="1">
        <f t="shared" si="0"/>
        <v>0.05638184</v>
      </c>
      <c r="F22" s="13">
        <f t="shared" si="5"/>
        <v>0.6057500424232545</v>
      </c>
      <c r="G22" s="1">
        <f t="shared" si="1"/>
        <v>1.2756943842032005</v>
      </c>
      <c r="H22" s="1">
        <f t="shared" si="2"/>
        <v>718.24</v>
      </c>
      <c r="I22" s="1">
        <f t="shared" si="3"/>
        <v>19248.832000000002</v>
      </c>
      <c r="J22" s="1"/>
    </row>
    <row r="23" spans="1:10" ht="12.75">
      <c r="A23" s="1">
        <v>440</v>
      </c>
      <c r="B23" s="1">
        <v>2</v>
      </c>
      <c r="C23" s="1">
        <v>26.7</v>
      </c>
      <c r="D23" s="1">
        <f t="shared" si="4"/>
        <v>22.616205000000008</v>
      </c>
      <c r="E23" s="1">
        <f t="shared" si="0"/>
        <v>0.055961865</v>
      </c>
      <c r="F23" s="13">
        <f t="shared" si="5"/>
        <v>0.6016338704455774</v>
      </c>
      <c r="G23" s="1">
        <f t="shared" si="1"/>
        <v>1.2656450110223254</v>
      </c>
      <c r="H23" s="1">
        <f t="shared" si="2"/>
        <v>712.89</v>
      </c>
      <c r="I23" s="1">
        <f t="shared" si="3"/>
        <v>19034.163</v>
      </c>
      <c r="J23" s="1"/>
    </row>
    <row r="24" spans="1:10" ht="12.75">
      <c r="A24" s="1">
        <v>419</v>
      </c>
      <c r="B24" s="1">
        <v>2</v>
      </c>
      <c r="C24" s="1">
        <v>26.6</v>
      </c>
      <c r="D24" s="1">
        <f t="shared" si="4"/>
        <v>22.605720000000005</v>
      </c>
      <c r="E24" s="1">
        <f t="shared" si="0"/>
        <v>0.05554346</v>
      </c>
      <c r="F24" s="13">
        <f t="shared" si="5"/>
        <v>0.5975070446841754</v>
      </c>
      <c r="G24" s="1">
        <f t="shared" si="1"/>
        <v>1.2555999045912003</v>
      </c>
      <c r="H24" s="1">
        <f t="shared" si="2"/>
        <v>707.5600000000001</v>
      </c>
      <c r="I24" s="1">
        <f t="shared" si="3"/>
        <v>18821.096</v>
      </c>
      <c r="J24" s="1"/>
    </row>
    <row r="25" spans="1:10" ht="12.75">
      <c r="A25" s="1">
        <v>36</v>
      </c>
      <c r="B25" s="1">
        <v>2</v>
      </c>
      <c r="C25" s="1">
        <v>26.6</v>
      </c>
      <c r="D25" s="1">
        <f t="shared" si="4"/>
        <v>22.605720000000005</v>
      </c>
      <c r="E25" s="1">
        <f t="shared" si="0"/>
        <v>0.05554346</v>
      </c>
      <c r="F25" s="13">
        <f t="shared" si="5"/>
        <v>0.5975070446841754</v>
      </c>
      <c r="G25" s="1">
        <f t="shared" si="1"/>
        <v>1.2555999045912003</v>
      </c>
      <c r="H25" s="1">
        <f t="shared" si="2"/>
        <v>707.5600000000001</v>
      </c>
      <c r="I25" s="1">
        <f t="shared" si="3"/>
        <v>18821.096</v>
      </c>
      <c r="J25" s="1"/>
    </row>
    <row r="26" spans="1:10" ht="12.75">
      <c r="A26" s="1">
        <v>66</v>
      </c>
      <c r="B26" s="1">
        <v>2</v>
      </c>
      <c r="C26" s="1">
        <v>26.4</v>
      </c>
      <c r="D26" s="1">
        <f t="shared" si="4"/>
        <v>22.582620000000002</v>
      </c>
      <c r="E26" s="1">
        <f t="shared" si="0"/>
        <v>0.054711359999999994</v>
      </c>
      <c r="F26" s="13">
        <f t="shared" si="5"/>
        <v>0.5892232548988929</v>
      </c>
      <c r="G26" s="1">
        <f t="shared" si="1"/>
        <v>1.2355258525632</v>
      </c>
      <c r="H26" s="1">
        <f t="shared" si="2"/>
        <v>696.9599999999999</v>
      </c>
      <c r="I26" s="1">
        <f t="shared" si="3"/>
        <v>18399.744</v>
      </c>
      <c r="J26" s="1"/>
    </row>
    <row r="27" spans="1:10" ht="12.75">
      <c r="A27" s="1">
        <v>467</v>
      </c>
      <c r="B27" s="1">
        <v>2</v>
      </c>
      <c r="C27" s="1">
        <v>26.4</v>
      </c>
      <c r="D27" s="1">
        <f t="shared" si="4"/>
        <v>22.582620000000002</v>
      </c>
      <c r="E27" s="1">
        <f t="shared" si="0"/>
        <v>0.054711359999999994</v>
      </c>
      <c r="F27" s="13">
        <f t="shared" si="5"/>
        <v>0.5892232548988929</v>
      </c>
      <c r="G27" s="1">
        <f t="shared" si="1"/>
        <v>1.2355258525632</v>
      </c>
      <c r="H27" s="1">
        <f t="shared" si="2"/>
        <v>696.9599999999999</v>
      </c>
      <c r="I27" s="1">
        <f t="shared" si="3"/>
        <v>18399.744</v>
      </c>
      <c r="J27" s="1"/>
    </row>
    <row r="28" spans="1:10" ht="12.75">
      <c r="A28" s="1">
        <v>54</v>
      </c>
      <c r="B28" s="1">
        <v>2</v>
      </c>
      <c r="C28" s="1">
        <v>26.4</v>
      </c>
      <c r="D28" s="1">
        <f t="shared" si="4"/>
        <v>22.582620000000002</v>
      </c>
      <c r="E28" s="1">
        <f t="shared" si="0"/>
        <v>0.054711359999999994</v>
      </c>
      <c r="F28" s="13">
        <f t="shared" si="5"/>
        <v>0.5892232548988929</v>
      </c>
      <c r="G28" s="1">
        <f t="shared" si="1"/>
        <v>1.2355258525632</v>
      </c>
      <c r="H28" s="1">
        <f t="shared" si="2"/>
        <v>696.9599999999999</v>
      </c>
      <c r="I28" s="1">
        <f t="shared" si="3"/>
        <v>18399.744</v>
      </c>
      <c r="J28" s="1"/>
    </row>
    <row r="29" spans="1:10" ht="12.75">
      <c r="A29" s="1">
        <v>135</v>
      </c>
      <c r="B29" s="1">
        <v>2</v>
      </c>
      <c r="C29" s="1">
        <v>26.1</v>
      </c>
      <c r="D29" s="1">
        <f t="shared" si="4"/>
        <v>22.542645000000004</v>
      </c>
      <c r="E29" s="1">
        <f t="shared" si="0"/>
        <v>0.053474985</v>
      </c>
      <c r="F29" s="13">
        <f t="shared" si="5"/>
        <v>0.576729024124673</v>
      </c>
      <c r="G29" s="1">
        <f t="shared" si="1"/>
        <v>1.2054676032353253</v>
      </c>
      <c r="H29" s="1">
        <f t="shared" si="2"/>
        <v>681.21</v>
      </c>
      <c r="I29" s="1">
        <f t="shared" si="3"/>
        <v>17779.581000000002</v>
      </c>
      <c r="J29" s="1"/>
    </row>
    <row r="30" spans="1:10" ht="12.75">
      <c r="A30" s="1">
        <v>132</v>
      </c>
      <c r="B30" s="1">
        <v>2</v>
      </c>
      <c r="C30" s="1">
        <v>26.1</v>
      </c>
      <c r="D30" s="1">
        <f t="shared" si="4"/>
        <v>22.542645000000004</v>
      </c>
      <c r="E30" s="1">
        <f t="shared" si="0"/>
        <v>0.053474985</v>
      </c>
      <c r="F30" s="13">
        <f t="shared" si="5"/>
        <v>0.576729024124673</v>
      </c>
      <c r="G30" s="1">
        <f t="shared" si="1"/>
        <v>1.2054676032353253</v>
      </c>
      <c r="H30" s="1">
        <f t="shared" si="2"/>
        <v>681.21</v>
      </c>
      <c r="I30" s="1">
        <f t="shared" si="3"/>
        <v>17779.581000000002</v>
      </c>
      <c r="J30" s="1"/>
    </row>
    <row r="31" spans="1:10" ht="12.75">
      <c r="A31" s="1">
        <v>230</v>
      </c>
      <c r="B31" s="1">
        <v>2</v>
      </c>
      <c r="C31" s="1">
        <v>26</v>
      </c>
      <c r="D31" s="1">
        <f t="shared" si="4"/>
        <v>22.527900000000006</v>
      </c>
      <c r="E31" s="1">
        <f t="shared" si="0"/>
        <v>0.053065999999999995</v>
      </c>
      <c r="F31" s="13">
        <f t="shared" si="5"/>
        <v>0.5725478045918889</v>
      </c>
      <c r="G31" s="1">
        <f t="shared" si="1"/>
        <v>1.1954655414000002</v>
      </c>
      <c r="H31" s="1">
        <f t="shared" si="2"/>
        <v>676</v>
      </c>
      <c r="I31" s="1">
        <f t="shared" si="3"/>
        <v>17576</v>
      </c>
      <c r="J31" s="1"/>
    </row>
    <row r="32" spans="1:10" ht="12.75">
      <c r="A32" s="1">
        <v>140</v>
      </c>
      <c r="B32" s="1">
        <v>2</v>
      </c>
      <c r="C32" s="1">
        <v>26</v>
      </c>
      <c r="D32" s="1">
        <f t="shared" si="4"/>
        <v>22.527900000000006</v>
      </c>
      <c r="E32" s="1">
        <f t="shared" si="0"/>
        <v>0.053065999999999995</v>
      </c>
      <c r="F32" s="13">
        <f t="shared" si="5"/>
        <v>0.5725478045918889</v>
      </c>
      <c r="G32" s="1">
        <f t="shared" si="1"/>
        <v>1.1954655414000002</v>
      </c>
      <c r="H32" s="1">
        <f t="shared" si="2"/>
        <v>676</v>
      </c>
      <c r="I32" s="1">
        <f t="shared" si="3"/>
        <v>17576</v>
      </c>
      <c r="J32" s="1"/>
    </row>
    <row r="33" spans="1:10" ht="12.75">
      <c r="A33" s="1">
        <v>412</v>
      </c>
      <c r="B33" s="1">
        <v>2</v>
      </c>
      <c r="C33" s="1">
        <v>26</v>
      </c>
      <c r="D33" s="1">
        <f t="shared" si="4"/>
        <v>22.527900000000006</v>
      </c>
      <c r="E33" s="1">
        <f t="shared" si="0"/>
        <v>0.053065999999999995</v>
      </c>
      <c r="F33" s="13">
        <f t="shared" si="5"/>
        <v>0.5725478045918889</v>
      </c>
      <c r="G33" s="1">
        <f t="shared" si="1"/>
        <v>1.1954655414000002</v>
      </c>
      <c r="H33" s="1">
        <f t="shared" si="2"/>
        <v>676</v>
      </c>
      <c r="I33" s="1">
        <f t="shared" si="3"/>
        <v>17576</v>
      </c>
      <c r="J33" s="1"/>
    </row>
    <row r="34" spans="1:10" ht="12.75">
      <c r="A34" s="1">
        <v>435</v>
      </c>
      <c r="B34" s="1">
        <v>2</v>
      </c>
      <c r="C34" s="1">
        <v>25.8</v>
      </c>
      <c r="D34" s="1">
        <f t="shared" si="4"/>
        <v>22.496280000000006</v>
      </c>
      <c r="E34" s="1">
        <f t="shared" si="0"/>
        <v>0.052252740000000006</v>
      </c>
      <c r="F34" s="13">
        <f t="shared" si="5"/>
        <v>0.5641633380337151</v>
      </c>
      <c r="G34" s="1">
        <f t="shared" si="1"/>
        <v>1.1754922698072003</v>
      </c>
      <c r="H34" s="1">
        <f t="shared" si="2"/>
        <v>665.64</v>
      </c>
      <c r="I34" s="1">
        <f t="shared" si="3"/>
        <v>17173.512</v>
      </c>
      <c r="J34" s="1"/>
    </row>
    <row r="35" spans="1:10" ht="12.75">
      <c r="A35" s="1">
        <v>175</v>
      </c>
      <c r="B35" s="1">
        <v>2</v>
      </c>
      <c r="C35" s="1">
        <v>25.5</v>
      </c>
      <c r="D35" s="1">
        <f t="shared" si="4"/>
        <v>22.443525000000005</v>
      </c>
      <c r="E35" s="1">
        <f t="shared" si="0"/>
        <v>0.051044625</v>
      </c>
      <c r="F35" s="13">
        <f t="shared" si="5"/>
        <v>0.5515382324575765</v>
      </c>
      <c r="G35" s="1">
        <f t="shared" si="1"/>
        <v>1.1456213173031253</v>
      </c>
      <c r="H35" s="1">
        <f t="shared" si="2"/>
        <v>650.25</v>
      </c>
      <c r="I35" s="1">
        <f t="shared" si="3"/>
        <v>16581.375</v>
      </c>
      <c r="J35" s="1"/>
    </row>
    <row r="36" spans="1:10" ht="12.75">
      <c r="A36" s="1">
        <v>450</v>
      </c>
      <c r="B36" s="1">
        <v>2</v>
      </c>
      <c r="C36" s="1">
        <v>25</v>
      </c>
      <c r="D36" s="1">
        <f t="shared" si="4"/>
        <v>22.341400000000007</v>
      </c>
      <c r="E36" s="1">
        <f t="shared" si="0"/>
        <v>0.0490625</v>
      </c>
      <c r="F36" s="13">
        <f t="shared" si="5"/>
        <v>0.530396618367051</v>
      </c>
      <c r="G36" s="1">
        <f t="shared" si="1"/>
        <v>1.0961249375000004</v>
      </c>
      <c r="H36" s="1">
        <f t="shared" si="2"/>
        <v>625</v>
      </c>
      <c r="I36" s="1">
        <f t="shared" si="3"/>
        <v>15625</v>
      </c>
      <c r="J36" s="1"/>
    </row>
    <row r="37" spans="1:10" ht="12.75">
      <c r="A37" s="1">
        <v>42</v>
      </c>
      <c r="B37" s="1">
        <v>2</v>
      </c>
      <c r="C37" s="1">
        <v>24.9</v>
      </c>
      <c r="D37" s="1">
        <f t="shared" si="4"/>
        <v>22.318845000000003</v>
      </c>
      <c r="E37" s="1">
        <f t="shared" si="0"/>
        <v>0.048670784999999994</v>
      </c>
      <c r="F37" s="13">
        <f t="shared" si="5"/>
        <v>0.5261572441971142</v>
      </c>
      <c r="G37" s="1">
        <f t="shared" si="1"/>
        <v>1.086275706443325</v>
      </c>
      <c r="H37" s="1">
        <f t="shared" si="2"/>
        <v>620.0099999999999</v>
      </c>
      <c r="I37" s="1">
        <f t="shared" si="3"/>
        <v>15438.248999999996</v>
      </c>
      <c r="J37" s="1"/>
    </row>
    <row r="38" spans="1:10" ht="12.75">
      <c r="A38" s="1">
        <v>305</v>
      </c>
      <c r="B38" s="1">
        <v>2</v>
      </c>
      <c r="C38" s="1">
        <v>24.8</v>
      </c>
      <c r="D38" s="1">
        <f t="shared" si="4"/>
        <v>22.295580000000005</v>
      </c>
      <c r="E38" s="1">
        <f t="shared" si="0"/>
        <v>0.04828064000000001</v>
      </c>
      <c r="F38" s="13">
        <f t="shared" si="5"/>
        <v>0.5219151906590008</v>
      </c>
      <c r="G38" s="1">
        <f t="shared" si="1"/>
        <v>1.0764448715712003</v>
      </c>
      <c r="H38" s="1">
        <f t="shared" si="2"/>
        <v>615.0400000000001</v>
      </c>
      <c r="I38" s="1">
        <f t="shared" si="3"/>
        <v>15252.992000000002</v>
      </c>
      <c r="J38" s="1"/>
    </row>
    <row r="39" spans="1:10" ht="12.75">
      <c r="A39" s="1">
        <v>297</v>
      </c>
      <c r="B39" s="1">
        <v>2</v>
      </c>
      <c r="C39" s="1">
        <v>24.7</v>
      </c>
      <c r="D39" s="1">
        <f t="shared" si="4"/>
        <v>22.271605000000008</v>
      </c>
      <c r="E39" s="1">
        <f t="shared" si="0"/>
        <v>0.047892065</v>
      </c>
      <c r="F39" s="13">
        <f t="shared" si="5"/>
        <v>0.5176708845217757</v>
      </c>
      <c r="G39" s="1">
        <f t="shared" si="1"/>
        <v>1.0666331543143253</v>
      </c>
      <c r="H39" s="1">
        <f t="shared" si="2"/>
        <v>610.0899999999999</v>
      </c>
      <c r="I39" s="1">
        <f t="shared" si="3"/>
        <v>15069.222999999998</v>
      </c>
      <c r="J39" s="1"/>
    </row>
    <row r="40" spans="1:10" ht="12.75">
      <c r="A40" s="1">
        <v>117</v>
      </c>
      <c r="B40" s="1">
        <v>2</v>
      </c>
      <c r="C40" s="1">
        <v>24.5</v>
      </c>
      <c r="D40" s="1">
        <f t="shared" si="4"/>
        <v>22.221525000000007</v>
      </c>
      <c r="E40" s="1">
        <f t="shared" si="0"/>
        <v>0.047119625000000005</v>
      </c>
      <c r="F40" s="13">
        <f t="shared" si="5"/>
        <v>0.5091772120135507</v>
      </c>
      <c r="G40" s="1">
        <f t="shared" si="1"/>
        <v>1.0470699249281255</v>
      </c>
      <c r="H40" s="1">
        <f t="shared" si="2"/>
        <v>600.25</v>
      </c>
      <c r="I40" s="1">
        <f t="shared" si="3"/>
        <v>14706.125</v>
      </c>
      <c r="J40" s="1"/>
    </row>
    <row r="41" spans="1:10" ht="12.75">
      <c r="A41" s="1">
        <v>150</v>
      </c>
      <c r="B41" s="1">
        <v>2</v>
      </c>
      <c r="C41" s="1">
        <v>24.3</v>
      </c>
      <c r="D41" s="1">
        <f t="shared" si="4"/>
        <v>22.168605000000007</v>
      </c>
      <c r="E41" s="1">
        <f t="shared" si="0"/>
        <v>0.046353464999999996</v>
      </c>
      <c r="F41" s="13">
        <f t="shared" si="5"/>
        <v>0.5006796023907797</v>
      </c>
      <c r="G41" s="1">
        <f t="shared" si="1"/>
        <v>1.0275916559663252</v>
      </c>
      <c r="H41" s="1">
        <f t="shared" si="2"/>
        <v>590.49</v>
      </c>
      <c r="I41" s="1">
        <f t="shared" si="3"/>
        <v>14348.907000000001</v>
      </c>
      <c r="J41" s="1"/>
    </row>
    <row r="42" spans="1:10" ht="12.75">
      <c r="A42" s="1">
        <v>41</v>
      </c>
      <c r="B42" s="1">
        <v>2</v>
      </c>
      <c r="C42" s="1">
        <v>24.2</v>
      </c>
      <c r="D42" s="1">
        <f t="shared" si="4"/>
        <v>22.141080000000006</v>
      </c>
      <c r="E42" s="1">
        <f t="shared" si="0"/>
        <v>0.04597274</v>
      </c>
      <c r="F42" s="13">
        <f t="shared" si="5"/>
        <v>0.49643036743894486</v>
      </c>
      <c r="G42" s="1">
        <f t="shared" si="1"/>
        <v>1.0178861141592002</v>
      </c>
      <c r="H42" s="1">
        <f t="shared" si="2"/>
        <v>585.64</v>
      </c>
      <c r="I42" s="1">
        <f t="shared" si="3"/>
        <v>14172.488</v>
      </c>
      <c r="J42" s="1"/>
    </row>
    <row r="43" spans="1:10" ht="12.75">
      <c r="A43" s="1">
        <v>29</v>
      </c>
      <c r="B43" s="1">
        <v>2</v>
      </c>
      <c r="C43" s="1">
        <v>24.1</v>
      </c>
      <c r="D43" s="1">
        <f t="shared" si="4"/>
        <v>22.112845000000004</v>
      </c>
      <c r="E43" s="1">
        <f t="shared" si="0"/>
        <v>0.045593585000000006</v>
      </c>
      <c r="F43" s="13">
        <f t="shared" si="5"/>
        <v>0.4921813997073754</v>
      </c>
      <c r="G43" s="1">
        <f t="shared" si="1"/>
        <v>1.0082038780993252</v>
      </c>
      <c r="H43" s="1">
        <f t="shared" si="2"/>
        <v>580.8100000000001</v>
      </c>
      <c r="I43" s="1">
        <f t="shared" si="3"/>
        <v>13997.521000000002</v>
      </c>
      <c r="J43" s="1"/>
    </row>
    <row r="44" spans="1:10" ht="12.75">
      <c r="A44" s="1">
        <v>468</v>
      </c>
      <c r="B44" s="1">
        <v>2</v>
      </c>
      <c r="C44" s="1">
        <v>24</v>
      </c>
      <c r="D44" s="1">
        <f t="shared" si="4"/>
        <v>22.083900000000007</v>
      </c>
      <c r="E44" s="1">
        <f t="shared" si="0"/>
        <v>0.045216</v>
      </c>
      <c r="F44" s="13">
        <f t="shared" si="5"/>
        <v>0.48793311211287677</v>
      </c>
      <c r="G44" s="1">
        <f t="shared" si="1"/>
        <v>0.9985456224000003</v>
      </c>
      <c r="H44" s="1">
        <f t="shared" si="2"/>
        <v>576</v>
      </c>
      <c r="I44" s="1">
        <f t="shared" si="3"/>
        <v>13824</v>
      </c>
      <c r="J44" s="1"/>
    </row>
    <row r="45" spans="1:10" ht="12.75">
      <c r="A45" s="1">
        <v>55</v>
      </c>
      <c r="B45" s="1">
        <v>2</v>
      </c>
      <c r="C45" s="1">
        <v>23.9</v>
      </c>
      <c r="D45" s="1">
        <f t="shared" si="4"/>
        <v>22.054245</v>
      </c>
      <c r="E45" s="1">
        <f t="shared" si="0"/>
        <v>0.044839985</v>
      </c>
      <c r="F45" s="13">
        <f t="shared" si="5"/>
        <v>0.48368591548506346</v>
      </c>
      <c r="G45" s="1">
        <f t="shared" si="1"/>
        <v>0.9889120149863251</v>
      </c>
      <c r="H45" s="1">
        <f t="shared" si="2"/>
        <v>571.2099999999999</v>
      </c>
      <c r="I45" s="1">
        <f t="shared" si="3"/>
        <v>13651.918999999998</v>
      </c>
      <c r="J45" s="1"/>
    </row>
    <row r="46" spans="1:10" ht="12.75">
      <c r="A46" s="1">
        <v>207</v>
      </c>
      <c r="B46" s="1">
        <v>2</v>
      </c>
      <c r="C46" s="1">
        <v>23.8</v>
      </c>
      <c r="D46" s="1">
        <f t="shared" si="4"/>
        <v>22.023880000000005</v>
      </c>
      <c r="E46" s="1">
        <f t="shared" si="0"/>
        <v>0.044465540000000005</v>
      </c>
      <c r="F46" s="13">
        <f t="shared" si="5"/>
        <v>0.4794402185395413</v>
      </c>
      <c r="G46" s="1">
        <f t="shared" si="1"/>
        <v>0.9793037170952004</v>
      </c>
      <c r="H46" s="1">
        <f t="shared" si="2"/>
        <v>566.44</v>
      </c>
      <c r="I46" s="1">
        <f t="shared" si="3"/>
        <v>13481.272</v>
      </c>
      <c r="J46" s="1"/>
    </row>
    <row r="47" spans="1:10" ht="12.75">
      <c r="A47" s="1">
        <v>319</v>
      </c>
      <c r="B47" s="1">
        <v>2</v>
      </c>
      <c r="C47" s="1">
        <v>23.8</v>
      </c>
      <c r="D47" s="1">
        <f t="shared" si="4"/>
        <v>22.023880000000005</v>
      </c>
      <c r="E47" s="1">
        <f t="shared" si="0"/>
        <v>0.044465540000000005</v>
      </c>
      <c r="F47" s="13">
        <f t="shared" si="5"/>
        <v>0.4794402185395413</v>
      </c>
      <c r="G47" s="1">
        <f t="shared" si="1"/>
        <v>0.9793037170952004</v>
      </c>
      <c r="H47" s="1">
        <f t="shared" si="2"/>
        <v>566.44</v>
      </c>
      <c r="I47" s="1">
        <f t="shared" si="3"/>
        <v>13481.272</v>
      </c>
      <c r="J47" s="1"/>
    </row>
    <row r="48" spans="1:10" ht="12.75">
      <c r="A48" s="1">
        <v>523</v>
      </c>
      <c r="B48" s="1">
        <v>2</v>
      </c>
      <c r="C48" s="1">
        <v>23.8</v>
      </c>
      <c r="D48" s="1">
        <f t="shared" si="4"/>
        <v>22.023880000000005</v>
      </c>
      <c r="E48" s="1">
        <f t="shared" si="0"/>
        <v>0.044465540000000005</v>
      </c>
      <c r="F48" s="13">
        <f t="shared" si="5"/>
        <v>0.4794402185395413</v>
      </c>
      <c r="G48" s="1">
        <f t="shared" si="1"/>
        <v>0.9793037170952004</v>
      </c>
      <c r="H48" s="1">
        <f t="shared" si="2"/>
        <v>566.44</v>
      </c>
      <c r="I48" s="1">
        <f t="shared" si="3"/>
        <v>13481.272</v>
      </c>
      <c r="J48" s="1"/>
    </row>
    <row r="49" spans="1:10" ht="12.75">
      <c r="A49" s="1">
        <v>417</v>
      </c>
      <c r="B49" s="1">
        <v>2</v>
      </c>
      <c r="C49" s="1">
        <v>23.7</v>
      </c>
      <c r="D49" s="1">
        <f t="shared" si="4"/>
        <v>21.992805000000008</v>
      </c>
      <c r="E49" s="1">
        <f t="shared" si="0"/>
        <v>0.044092664999999996</v>
      </c>
      <c r="F49" s="13">
        <f t="shared" si="5"/>
        <v>0.4751964278511785</v>
      </c>
      <c r="G49" s="1">
        <f t="shared" si="1"/>
        <v>0.9697213832753253</v>
      </c>
      <c r="H49" s="1">
        <f t="shared" si="2"/>
        <v>561.6899999999999</v>
      </c>
      <c r="I49" s="1">
        <f t="shared" si="3"/>
        <v>13312.052999999998</v>
      </c>
      <c r="J49" s="1"/>
    </row>
    <row r="50" spans="1:128" s="9" customFormat="1" ht="12.75">
      <c r="A50" s="1">
        <v>502</v>
      </c>
      <c r="B50" s="1">
        <v>2</v>
      </c>
      <c r="C50" s="1">
        <v>23.7</v>
      </c>
      <c r="D50" s="1">
        <f t="shared" si="4"/>
        <v>21.992805000000008</v>
      </c>
      <c r="E50" s="1">
        <f t="shared" si="0"/>
        <v>0.044092664999999996</v>
      </c>
      <c r="F50" s="13">
        <f t="shared" si="5"/>
        <v>0.4751964278511785</v>
      </c>
      <c r="G50" s="1">
        <f t="shared" si="1"/>
        <v>0.9697213832753253</v>
      </c>
      <c r="H50" s="1">
        <f t="shared" si="2"/>
        <v>561.6899999999999</v>
      </c>
      <c r="I50" s="1">
        <f t="shared" si="3"/>
        <v>13312.052999999998</v>
      </c>
      <c r="J50" s="13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</row>
    <row r="51" spans="1:128" s="9" customFormat="1" ht="12.75">
      <c r="A51" s="1">
        <v>307</v>
      </c>
      <c r="B51" s="1">
        <v>2</v>
      </c>
      <c r="C51" s="1">
        <v>23.6</v>
      </c>
      <c r="D51" s="1">
        <f t="shared" si="4"/>
        <v>21.961020000000005</v>
      </c>
      <c r="E51" s="1">
        <f t="shared" si="0"/>
        <v>0.04372136</v>
      </c>
      <c r="F51" s="13">
        <f t="shared" si="5"/>
        <v>0.4709549478274618</v>
      </c>
      <c r="G51" s="1">
        <f t="shared" si="1"/>
        <v>0.9601656613872003</v>
      </c>
      <c r="H51" s="1">
        <f t="shared" si="2"/>
        <v>556.96</v>
      </c>
      <c r="I51" s="1">
        <f t="shared" si="3"/>
        <v>13144.256000000001</v>
      </c>
      <c r="J51" s="13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</row>
    <row r="52" spans="1:128" s="9" customFormat="1" ht="12.75">
      <c r="A52" s="1">
        <v>228</v>
      </c>
      <c r="B52" s="1">
        <v>2</v>
      </c>
      <c r="C52" s="1">
        <v>23.5</v>
      </c>
      <c r="D52" s="1">
        <f t="shared" si="4"/>
        <v>21.928525000000004</v>
      </c>
      <c r="E52" s="1">
        <f t="shared" si="0"/>
        <v>0.043351625000000005</v>
      </c>
      <c r="F52" s="13">
        <f t="shared" si="5"/>
        <v>0.46671618068193327</v>
      </c>
      <c r="G52" s="1">
        <f t="shared" si="1"/>
        <v>0.9506371926031253</v>
      </c>
      <c r="H52" s="1">
        <f t="shared" si="2"/>
        <v>552.25</v>
      </c>
      <c r="I52" s="1">
        <f t="shared" si="3"/>
        <v>12977.875</v>
      </c>
      <c r="J52" s="13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</row>
    <row r="53" spans="1:128" s="9" customFormat="1" ht="12.75">
      <c r="A53" s="1">
        <v>303</v>
      </c>
      <c r="B53" s="1">
        <v>2</v>
      </c>
      <c r="C53" s="1">
        <v>23.5</v>
      </c>
      <c r="D53" s="1">
        <f t="shared" si="4"/>
        <v>21.928525000000004</v>
      </c>
      <c r="E53" s="1">
        <f t="shared" si="0"/>
        <v>0.043351625000000005</v>
      </c>
      <c r="F53" s="13">
        <f t="shared" si="5"/>
        <v>0.46671618068193327</v>
      </c>
      <c r="G53" s="1">
        <f t="shared" si="1"/>
        <v>0.9506371926031253</v>
      </c>
      <c r="H53" s="1">
        <f t="shared" si="2"/>
        <v>552.25</v>
      </c>
      <c r="I53" s="1">
        <f t="shared" si="3"/>
        <v>12977.875</v>
      </c>
      <c r="J53" s="13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</row>
    <row r="54" spans="1:128" s="9" customFormat="1" ht="12.75">
      <c r="A54" s="1">
        <v>498</v>
      </c>
      <c r="B54" s="1">
        <v>2</v>
      </c>
      <c r="C54" s="1">
        <v>23.5</v>
      </c>
      <c r="D54" s="1">
        <f t="shared" si="4"/>
        <v>21.928525000000004</v>
      </c>
      <c r="E54" s="1">
        <f t="shared" si="0"/>
        <v>0.043351625000000005</v>
      </c>
      <c r="F54" s="13">
        <f t="shared" si="5"/>
        <v>0.46671618068193327</v>
      </c>
      <c r="G54" s="1">
        <f t="shared" si="1"/>
        <v>0.9506371926031253</v>
      </c>
      <c r="H54" s="1">
        <f t="shared" si="2"/>
        <v>552.25</v>
      </c>
      <c r="I54" s="1">
        <f t="shared" si="3"/>
        <v>12977.875</v>
      </c>
      <c r="J54" s="13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</row>
    <row r="55" spans="1:128" s="9" customFormat="1" ht="12.75">
      <c r="A55" s="1">
        <v>11</v>
      </c>
      <c r="B55" s="1">
        <v>2</v>
      </c>
      <c r="C55" s="1">
        <v>23.4</v>
      </c>
      <c r="D55" s="1">
        <f t="shared" si="4"/>
        <v>21.89532</v>
      </c>
      <c r="E55" s="1">
        <f t="shared" si="0"/>
        <v>0.042983459999999994</v>
      </c>
      <c r="F55" s="13">
        <f t="shared" si="5"/>
        <v>0.4624805264077116</v>
      </c>
      <c r="G55" s="1">
        <f t="shared" si="1"/>
        <v>0.9411366114072</v>
      </c>
      <c r="H55" s="1">
        <f t="shared" si="2"/>
        <v>547.56</v>
      </c>
      <c r="I55" s="1">
        <f t="shared" si="3"/>
        <v>12812.903999999999</v>
      </c>
      <c r="J55" s="13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</row>
    <row r="56" spans="1:128" s="9" customFormat="1" ht="12.75">
      <c r="A56" s="1">
        <v>8</v>
      </c>
      <c r="B56" s="1">
        <v>2</v>
      </c>
      <c r="C56" s="1">
        <v>23.4</v>
      </c>
      <c r="D56" s="1">
        <f t="shared" si="4"/>
        <v>21.89532</v>
      </c>
      <c r="E56" s="1">
        <f t="shared" si="0"/>
        <v>0.042983459999999994</v>
      </c>
      <c r="F56" s="13">
        <f t="shared" si="5"/>
        <v>0.4624805264077116</v>
      </c>
      <c r="G56" s="1">
        <f t="shared" si="1"/>
        <v>0.9411366114072</v>
      </c>
      <c r="H56" s="1">
        <f t="shared" si="2"/>
        <v>547.56</v>
      </c>
      <c r="I56" s="1">
        <f t="shared" si="3"/>
        <v>12812.903999999999</v>
      </c>
      <c r="J56" s="13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</row>
    <row r="57" spans="1:128" s="9" customFormat="1" ht="12.75">
      <c r="A57" s="1">
        <v>64</v>
      </c>
      <c r="B57" s="1">
        <v>2</v>
      </c>
      <c r="C57" s="1">
        <v>23.4</v>
      </c>
      <c r="D57" s="1">
        <f t="shared" si="4"/>
        <v>21.89532</v>
      </c>
      <c r="E57" s="1">
        <f t="shared" si="0"/>
        <v>0.042983459999999994</v>
      </c>
      <c r="F57" s="13">
        <f t="shared" si="5"/>
        <v>0.4624805264077116</v>
      </c>
      <c r="G57" s="1">
        <f t="shared" si="1"/>
        <v>0.9411366114072</v>
      </c>
      <c r="H57" s="1">
        <f t="shared" si="2"/>
        <v>547.56</v>
      </c>
      <c r="I57" s="1">
        <f t="shared" si="3"/>
        <v>12812.903999999999</v>
      </c>
      <c r="J57" s="13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</row>
    <row r="58" spans="1:128" s="9" customFormat="1" ht="12.75">
      <c r="A58" s="1">
        <v>237</v>
      </c>
      <c r="B58" s="1">
        <v>2</v>
      </c>
      <c r="C58" s="1">
        <v>23.4</v>
      </c>
      <c r="D58" s="1">
        <f t="shared" si="4"/>
        <v>21.89532</v>
      </c>
      <c r="E58" s="1">
        <f t="shared" si="0"/>
        <v>0.042983459999999994</v>
      </c>
      <c r="F58" s="13">
        <f t="shared" si="5"/>
        <v>0.4624805264077116</v>
      </c>
      <c r="G58" s="1">
        <f t="shared" si="1"/>
        <v>0.9411366114072</v>
      </c>
      <c r="H58" s="1">
        <f t="shared" si="2"/>
        <v>547.56</v>
      </c>
      <c r="I58" s="1">
        <f t="shared" si="3"/>
        <v>12812.903999999999</v>
      </c>
      <c r="J58" s="13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</row>
    <row r="59" spans="1:128" s="9" customFormat="1" ht="12.75">
      <c r="A59" s="1">
        <v>429</v>
      </c>
      <c r="B59" s="1">
        <v>2</v>
      </c>
      <c r="C59" s="1">
        <v>23.3</v>
      </c>
      <c r="D59" s="1">
        <f t="shared" si="4"/>
        <v>21.861405000000005</v>
      </c>
      <c r="E59" s="1">
        <f t="shared" si="0"/>
        <v>0.042616865000000004</v>
      </c>
      <c r="F59" s="13">
        <f t="shared" si="5"/>
        <v>0.4582483827511021</v>
      </c>
      <c r="G59" s="1">
        <f t="shared" si="1"/>
        <v>0.9316645455953253</v>
      </c>
      <c r="H59" s="1">
        <f t="shared" si="2"/>
        <v>542.89</v>
      </c>
      <c r="I59" s="1">
        <f t="shared" si="3"/>
        <v>12649.337</v>
      </c>
      <c r="J59" s="13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</row>
    <row r="60" spans="1:128" s="9" customFormat="1" ht="12.75">
      <c r="A60" s="1">
        <v>84</v>
      </c>
      <c r="B60" s="1">
        <v>2</v>
      </c>
      <c r="C60" s="1">
        <v>23.2</v>
      </c>
      <c r="D60" s="1">
        <f t="shared" si="4"/>
        <v>21.826780000000007</v>
      </c>
      <c r="E60" s="1">
        <f t="shared" si="0"/>
        <v>0.042251840000000006</v>
      </c>
      <c r="F60" s="13">
        <f t="shared" si="5"/>
        <v>0.45402014518528006</v>
      </c>
      <c r="G60" s="1">
        <f t="shared" si="1"/>
        <v>0.9222216162752004</v>
      </c>
      <c r="H60" s="1">
        <f t="shared" si="2"/>
        <v>538.24</v>
      </c>
      <c r="I60" s="1">
        <f t="shared" si="3"/>
        <v>12487.168</v>
      </c>
      <c r="J60" s="13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</row>
    <row r="61" spans="1:10" ht="12.75">
      <c r="A61" s="1">
        <v>217</v>
      </c>
      <c r="B61" s="1">
        <v>2</v>
      </c>
      <c r="C61" s="1">
        <v>23.2</v>
      </c>
      <c r="D61" s="1">
        <f t="shared" si="4"/>
        <v>21.826780000000007</v>
      </c>
      <c r="E61" s="1">
        <f t="shared" si="0"/>
        <v>0.042251840000000006</v>
      </c>
      <c r="F61" s="13">
        <f t="shared" si="5"/>
        <v>0.45402014518528006</v>
      </c>
      <c r="G61" s="1">
        <f t="shared" si="1"/>
        <v>0.9222216162752004</v>
      </c>
      <c r="H61" s="1">
        <f t="shared" si="2"/>
        <v>538.24</v>
      </c>
      <c r="I61" s="1">
        <f t="shared" si="3"/>
        <v>12487.168</v>
      </c>
      <c r="J61" s="1"/>
    </row>
    <row r="62" spans="1:10" ht="12.75">
      <c r="A62" s="1">
        <v>304</v>
      </c>
      <c r="B62" s="1">
        <v>2</v>
      </c>
      <c r="C62" s="1">
        <v>23.2</v>
      </c>
      <c r="D62" s="1">
        <f t="shared" si="4"/>
        <v>21.826780000000007</v>
      </c>
      <c r="E62" s="1">
        <f t="shared" si="0"/>
        <v>0.042251840000000006</v>
      </c>
      <c r="F62" s="13">
        <f t="shared" si="5"/>
        <v>0.45402014518528006</v>
      </c>
      <c r="G62" s="1">
        <f t="shared" si="1"/>
        <v>0.9222216162752004</v>
      </c>
      <c r="H62" s="1">
        <f t="shared" si="2"/>
        <v>538.24</v>
      </c>
      <c r="I62" s="1">
        <f t="shared" si="3"/>
        <v>12487.168</v>
      </c>
      <c r="J62" s="1"/>
    </row>
    <row r="63" spans="1:10" ht="12.75">
      <c r="A63" s="1">
        <v>531</v>
      </c>
      <c r="B63" s="1">
        <v>2</v>
      </c>
      <c r="C63" s="1">
        <v>23.1</v>
      </c>
      <c r="D63" s="1">
        <f t="shared" si="4"/>
        <v>21.791445000000007</v>
      </c>
      <c r="E63" s="1">
        <f t="shared" si="0"/>
        <v>0.04188838500000001</v>
      </c>
      <c r="F63" s="13">
        <f t="shared" si="5"/>
        <v>0.44979620688406147</v>
      </c>
      <c r="G63" s="1">
        <f t="shared" si="1"/>
        <v>0.9128084378663255</v>
      </c>
      <c r="H63" s="1">
        <f t="shared" si="2"/>
        <v>533.61</v>
      </c>
      <c r="I63" s="1">
        <f t="shared" si="3"/>
        <v>12326.391000000001</v>
      </c>
      <c r="J63" s="1"/>
    </row>
    <row r="64" spans="1:10" ht="12.75">
      <c r="A64" s="1">
        <v>313</v>
      </c>
      <c r="B64" s="1">
        <v>2</v>
      </c>
      <c r="C64" s="1">
        <v>23</v>
      </c>
      <c r="D64" s="1">
        <f t="shared" si="4"/>
        <v>21.755400000000005</v>
      </c>
      <c r="E64" s="1">
        <f t="shared" si="0"/>
        <v>0.0415265</v>
      </c>
      <c r="F64" s="13">
        <f t="shared" si="5"/>
        <v>0.44557695869576247</v>
      </c>
      <c r="G64" s="1">
        <f t="shared" si="1"/>
        <v>0.9034256181000002</v>
      </c>
      <c r="H64" s="1">
        <f t="shared" si="2"/>
        <v>529</v>
      </c>
      <c r="I64" s="1">
        <f t="shared" si="3"/>
        <v>12167</v>
      </c>
      <c r="J64" s="1"/>
    </row>
    <row r="65" spans="1:10" ht="12.75">
      <c r="A65" s="1">
        <v>204</v>
      </c>
      <c r="B65" s="1">
        <v>2</v>
      </c>
      <c r="C65" s="1">
        <v>23</v>
      </c>
      <c r="D65" s="1">
        <f t="shared" si="4"/>
        <v>21.755400000000005</v>
      </c>
      <c r="E65" s="1">
        <f t="shared" si="0"/>
        <v>0.0415265</v>
      </c>
      <c r="F65" s="13">
        <f t="shared" si="5"/>
        <v>0.44557695869576247</v>
      </c>
      <c r="G65" s="1">
        <f t="shared" si="1"/>
        <v>0.9034256181000002</v>
      </c>
      <c r="H65" s="1">
        <f t="shared" si="2"/>
        <v>529</v>
      </c>
      <c r="I65" s="1">
        <f t="shared" si="3"/>
        <v>12167</v>
      </c>
      <c r="J65" s="1"/>
    </row>
    <row r="66" spans="1:10" ht="12.75">
      <c r="A66" s="1">
        <v>415</v>
      </c>
      <c r="B66" s="1">
        <v>2</v>
      </c>
      <c r="C66" s="1">
        <v>23</v>
      </c>
      <c r="D66" s="1">
        <f aca="true" t="shared" si="6" ref="D66:D129">-0.0355*C66^2+1.997*C66-5.3961</f>
        <v>21.755400000000005</v>
      </c>
      <c r="E66" s="1">
        <f aca="true" t="shared" si="7" ref="E66:E129">3.14/4*(C66)^2/10000</f>
        <v>0.0415265</v>
      </c>
      <c r="F66" s="13">
        <f t="shared" si="5"/>
        <v>0.44557695869576247</v>
      </c>
      <c r="G66" s="1">
        <f aca="true" t="shared" si="8" ref="G66:G129">E66*D66</f>
        <v>0.9034256181000002</v>
      </c>
      <c r="H66" s="1">
        <f aca="true" t="shared" si="9" ref="H66:H129">C66^2</f>
        <v>529</v>
      </c>
      <c r="I66" s="1">
        <f aca="true" t="shared" si="10" ref="I66:I129">C66^3</f>
        <v>12167</v>
      </c>
      <c r="J66" s="1"/>
    </row>
    <row r="67" spans="1:10" ht="12.75">
      <c r="A67" s="1">
        <v>3</v>
      </c>
      <c r="B67" s="1">
        <v>2</v>
      </c>
      <c r="C67" s="1">
        <v>22.9</v>
      </c>
      <c r="D67" s="1">
        <f t="shared" si="6"/>
        <v>21.718645</v>
      </c>
      <c r="E67" s="1">
        <f t="shared" si="7"/>
        <v>0.041166185</v>
      </c>
      <c r="F67" s="13">
        <f t="shared" si="5"/>
        <v>0.44136278911712423</v>
      </c>
      <c r="G67" s="1">
        <f t="shared" si="8"/>
        <v>0.894073758019325</v>
      </c>
      <c r="H67" s="1">
        <f t="shared" si="9"/>
        <v>524.41</v>
      </c>
      <c r="I67" s="1">
        <f t="shared" si="10"/>
        <v>12008.988999999998</v>
      </c>
      <c r="J67" s="1"/>
    </row>
    <row r="68" spans="1:10" ht="12.75">
      <c r="A68" s="1">
        <v>437</v>
      </c>
      <c r="B68" s="1">
        <v>2</v>
      </c>
      <c r="C68" s="1">
        <v>22.9</v>
      </c>
      <c r="D68" s="1">
        <f t="shared" si="6"/>
        <v>21.718645</v>
      </c>
      <c r="E68" s="1">
        <f t="shared" si="7"/>
        <v>0.041166185</v>
      </c>
      <c r="F68" s="13">
        <f aca="true" t="shared" si="11" ref="F68:F131">(0.022927*C68^1.91505*(0.99146^C68)*(D68^2.82541)*(D68-1.3)^-1.53547)/1000</f>
        <v>0.44136278911712423</v>
      </c>
      <c r="G68" s="1">
        <f t="shared" si="8"/>
        <v>0.894073758019325</v>
      </c>
      <c r="H68" s="1">
        <f t="shared" si="9"/>
        <v>524.41</v>
      </c>
      <c r="I68" s="1">
        <f t="shared" si="10"/>
        <v>12008.988999999998</v>
      </c>
      <c r="J68" s="1"/>
    </row>
    <row r="69" spans="1:10" ht="12.75">
      <c r="A69" s="1">
        <v>109</v>
      </c>
      <c r="B69" s="1">
        <v>2</v>
      </c>
      <c r="C69" s="1">
        <v>22.8</v>
      </c>
      <c r="D69" s="1">
        <f t="shared" si="6"/>
        <v>21.681180000000005</v>
      </c>
      <c r="E69" s="1">
        <f t="shared" si="7"/>
        <v>0.04080744</v>
      </c>
      <c r="F69" s="13">
        <f t="shared" si="11"/>
        <v>0.4371540842673355</v>
      </c>
      <c r="G69" s="1">
        <f t="shared" si="8"/>
        <v>0.8847534519792002</v>
      </c>
      <c r="H69" s="1">
        <f t="shared" si="9"/>
        <v>519.84</v>
      </c>
      <c r="I69" s="1">
        <f t="shared" si="10"/>
        <v>11852.352</v>
      </c>
      <c r="J69" s="1"/>
    </row>
    <row r="70" spans="1:10" ht="12.75">
      <c r="A70" s="1">
        <v>15</v>
      </c>
      <c r="B70" s="1">
        <v>2</v>
      </c>
      <c r="C70" s="1">
        <v>22.7</v>
      </c>
      <c r="D70" s="1">
        <f t="shared" si="6"/>
        <v>21.643005000000006</v>
      </c>
      <c r="E70" s="1">
        <f t="shared" si="7"/>
        <v>0.040450265</v>
      </c>
      <c r="F70" s="13">
        <f t="shared" si="11"/>
        <v>0.4329512278621279</v>
      </c>
      <c r="G70" s="1">
        <f t="shared" si="8"/>
        <v>0.8754652876463253</v>
      </c>
      <c r="H70" s="1">
        <f t="shared" si="9"/>
        <v>515.29</v>
      </c>
      <c r="I70" s="1">
        <f t="shared" si="10"/>
        <v>11697.082999999999</v>
      </c>
      <c r="J70" s="1"/>
    </row>
    <row r="71" spans="1:10" ht="12.75">
      <c r="A71" s="1">
        <v>77</v>
      </c>
      <c r="B71" s="1">
        <v>2</v>
      </c>
      <c r="C71" s="1">
        <v>22.6</v>
      </c>
      <c r="D71" s="1">
        <f t="shared" si="6"/>
        <v>21.604120000000005</v>
      </c>
      <c r="E71" s="1">
        <f t="shared" si="7"/>
        <v>0.040094660000000004</v>
      </c>
      <c r="F71" s="13">
        <f t="shared" si="11"/>
        <v>0.4287546011879518</v>
      </c>
      <c r="G71" s="1">
        <f t="shared" si="8"/>
        <v>0.8662098459992003</v>
      </c>
      <c r="H71" s="1">
        <f t="shared" si="9"/>
        <v>510.76000000000005</v>
      </c>
      <c r="I71" s="1">
        <f t="shared" si="10"/>
        <v>11543.176000000001</v>
      </c>
      <c r="J71" s="1"/>
    </row>
    <row r="72" spans="1:10" ht="12.75">
      <c r="A72" s="1">
        <v>96</v>
      </c>
      <c r="B72" s="1">
        <v>2</v>
      </c>
      <c r="C72" s="1">
        <v>22.6</v>
      </c>
      <c r="D72" s="1">
        <f t="shared" si="6"/>
        <v>21.604120000000005</v>
      </c>
      <c r="E72" s="1">
        <f t="shared" si="7"/>
        <v>0.040094660000000004</v>
      </c>
      <c r="F72" s="13">
        <f t="shared" si="11"/>
        <v>0.4287546011879518</v>
      </c>
      <c r="G72" s="1">
        <f t="shared" si="8"/>
        <v>0.8662098459992003</v>
      </c>
      <c r="H72" s="1">
        <f t="shared" si="9"/>
        <v>510.76000000000005</v>
      </c>
      <c r="I72" s="1">
        <f t="shared" si="10"/>
        <v>11543.176000000001</v>
      </c>
      <c r="J72" s="1"/>
    </row>
    <row r="73" spans="1:10" ht="12.75">
      <c r="A73" s="1">
        <v>62</v>
      </c>
      <c r="B73" s="1">
        <v>2</v>
      </c>
      <c r="C73" s="1">
        <v>22.5</v>
      </c>
      <c r="D73" s="1">
        <f t="shared" si="6"/>
        <v>21.564525000000007</v>
      </c>
      <c r="E73" s="1">
        <f t="shared" si="7"/>
        <v>0.039740625</v>
      </c>
      <c r="F73" s="13">
        <f t="shared" si="11"/>
        <v>0.4245645830762409</v>
      </c>
      <c r="G73" s="1">
        <f t="shared" si="8"/>
        <v>0.8569877013281253</v>
      </c>
      <c r="H73" s="1">
        <f t="shared" si="9"/>
        <v>506.25</v>
      </c>
      <c r="I73" s="1">
        <f t="shared" si="10"/>
        <v>11390.625</v>
      </c>
      <c r="J73" s="1"/>
    </row>
    <row r="74" spans="1:10" ht="12.75">
      <c r="A74" s="1">
        <v>443</v>
      </c>
      <c r="B74" s="1">
        <v>2</v>
      </c>
      <c r="C74" s="1">
        <v>22.5</v>
      </c>
      <c r="D74" s="1">
        <f t="shared" si="6"/>
        <v>21.564525000000007</v>
      </c>
      <c r="E74" s="1">
        <f t="shared" si="7"/>
        <v>0.039740625</v>
      </c>
      <c r="F74" s="13">
        <f t="shared" si="11"/>
        <v>0.4245645830762409</v>
      </c>
      <c r="G74" s="1">
        <f t="shared" si="8"/>
        <v>0.8569877013281253</v>
      </c>
      <c r="H74" s="1">
        <f t="shared" si="9"/>
        <v>506.25</v>
      </c>
      <c r="I74" s="1">
        <f t="shared" si="10"/>
        <v>11390.625</v>
      </c>
      <c r="J74" s="1"/>
    </row>
    <row r="75" spans="1:10" ht="12.75">
      <c r="A75" s="1">
        <v>241</v>
      </c>
      <c r="B75" s="1">
        <v>2</v>
      </c>
      <c r="C75" s="1">
        <v>22.4</v>
      </c>
      <c r="D75" s="1">
        <f t="shared" si="6"/>
        <v>21.52422</v>
      </c>
      <c r="E75" s="1">
        <f t="shared" si="7"/>
        <v>0.03938816</v>
      </c>
      <c r="F75" s="13">
        <f t="shared" si="11"/>
        <v>0.420381549877744</v>
      </c>
      <c r="G75" s="1">
        <f t="shared" si="8"/>
        <v>0.8477994212351999</v>
      </c>
      <c r="H75" s="1">
        <f t="shared" si="9"/>
        <v>501.75999999999993</v>
      </c>
      <c r="I75" s="1">
        <f t="shared" si="10"/>
        <v>11239.423999999997</v>
      </c>
      <c r="J75" s="1"/>
    </row>
    <row r="76" spans="1:10" ht="12.75">
      <c r="A76" s="1">
        <v>511</v>
      </c>
      <c r="B76" s="1">
        <v>2</v>
      </c>
      <c r="C76" s="1">
        <v>22.4</v>
      </c>
      <c r="D76" s="1">
        <f t="shared" si="6"/>
        <v>21.52422</v>
      </c>
      <c r="E76" s="1">
        <f t="shared" si="7"/>
        <v>0.03938816</v>
      </c>
      <c r="F76" s="13">
        <f t="shared" si="11"/>
        <v>0.420381549877744</v>
      </c>
      <c r="G76" s="1">
        <f t="shared" si="8"/>
        <v>0.8477994212351999</v>
      </c>
      <c r="H76" s="1">
        <f t="shared" si="9"/>
        <v>501.75999999999993</v>
      </c>
      <c r="I76" s="1">
        <f t="shared" si="10"/>
        <v>11239.423999999997</v>
      </c>
      <c r="J76" s="1"/>
    </row>
    <row r="77" spans="1:10" ht="12.75">
      <c r="A77" s="1">
        <v>63</v>
      </c>
      <c r="B77" s="1">
        <v>2</v>
      </c>
      <c r="C77" s="1">
        <v>22.3</v>
      </c>
      <c r="D77" s="1">
        <f t="shared" si="6"/>
        <v>21.483205000000005</v>
      </c>
      <c r="E77" s="1">
        <f t="shared" si="7"/>
        <v>0.039037265</v>
      </c>
      <c r="F77" s="13">
        <f t="shared" si="11"/>
        <v>0.4162058754369537</v>
      </c>
      <c r="G77" s="1">
        <f t="shared" si="8"/>
        <v>0.8386455666343252</v>
      </c>
      <c r="H77" s="1">
        <f t="shared" si="9"/>
        <v>497.29</v>
      </c>
      <c r="I77" s="1">
        <f t="shared" si="10"/>
        <v>11089.567000000001</v>
      </c>
      <c r="J77" s="1"/>
    </row>
    <row r="78" spans="1:10" ht="12.75">
      <c r="A78" s="1">
        <v>18</v>
      </c>
      <c r="B78" s="1">
        <v>2</v>
      </c>
      <c r="C78" s="1">
        <v>22.3</v>
      </c>
      <c r="D78" s="1">
        <f t="shared" si="6"/>
        <v>21.483205000000005</v>
      </c>
      <c r="E78" s="1">
        <f t="shared" si="7"/>
        <v>0.039037265</v>
      </c>
      <c r="F78" s="13">
        <f t="shared" si="11"/>
        <v>0.4162058754369537</v>
      </c>
      <c r="G78" s="1">
        <f t="shared" si="8"/>
        <v>0.8386455666343252</v>
      </c>
      <c r="H78" s="1">
        <f t="shared" si="9"/>
        <v>497.29</v>
      </c>
      <c r="I78" s="1">
        <f t="shared" si="10"/>
        <v>11089.567000000001</v>
      </c>
      <c r="J78" s="1"/>
    </row>
    <row r="79" spans="1:10" ht="12.75">
      <c r="A79" s="1">
        <v>464</v>
      </c>
      <c r="B79" s="1">
        <v>2</v>
      </c>
      <c r="C79" s="1">
        <v>22.3</v>
      </c>
      <c r="D79" s="1">
        <f t="shared" si="6"/>
        <v>21.483205000000005</v>
      </c>
      <c r="E79" s="1">
        <f t="shared" si="7"/>
        <v>0.039037265</v>
      </c>
      <c r="F79" s="13">
        <f t="shared" si="11"/>
        <v>0.4162058754369537</v>
      </c>
      <c r="G79" s="1">
        <f t="shared" si="8"/>
        <v>0.8386455666343252</v>
      </c>
      <c r="H79" s="1">
        <f t="shared" si="9"/>
        <v>497.29</v>
      </c>
      <c r="I79" s="1">
        <f t="shared" si="10"/>
        <v>11089.567000000001</v>
      </c>
      <c r="J79" s="1"/>
    </row>
    <row r="80" spans="1:10" ht="12.75">
      <c r="A80" s="1">
        <v>408</v>
      </c>
      <c r="B80" s="1">
        <v>2</v>
      </c>
      <c r="C80" s="1">
        <v>22.1</v>
      </c>
      <c r="D80" s="1">
        <f t="shared" si="6"/>
        <v>21.399045</v>
      </c>
      <c r="E80" s="1">
        <f t="shared" si="7"/>
        <v>0.038340185000000006</v>
      </c>
      <c r="F80" s="13">
        <f t="shared" si="11"/>
        <v>0.4078780855222255</v>
      </c>
      <c r="G80" s="1">
        <f t="shared" si="8"/>
        <v>0.8204433441233252</v>
      </c>
      <c r="H80" s="1">
        <f t="shared" si="9"/>
        <v>488.4100000000001</v>
      </c>
      <c r="I80" s="1">
        <f t="shared" si="10"/>
        <v>10793.861000000003</v>
      </c>
      <c r="J80" s="1"/>
    </row>
    <row r="81" spans="1:10" ht="12.75">
      <c r="A81" s="1">
        <v>416</v>
      </c>
      <c r="B81" s="1">
        <v>2</v>
      </c>
      <c r="C81" s="1">
        <v>22.1</v>
      </c>
      <c r="D81" s="1">
        <f t="shared" si="6"/>
        <v>21.399045</v>
      </c>
      <c r="E81" s="1">
        <f t="shared" si="7"/>
        <v>0.038340185000000006</v>
      </c>
      <c r="F81" s="13">
        <f t="shared" si="11"/>
        <v>0.4078780855222255</v>
      </c>
      <c r="G81" s="1">
        <f t="shared" si="8"/>
        <v>0.8204433441233252</v>
      </c>
      <c r="H81" s="1">
        <f t="shared" si="9"/>
        <v>488.4100000000001</v>
      </c>
      <c r="I81" s="1">
        <f t="shared" si="10"/>
        <v>10793.861000000003</v>
      </c>
      <c r="J81" s="1"/>
    </row>
    <row r="82" spans="1:10" ht="12.75">
      <c r="A82" s="1">
        <v>318</v>
      </c>
      <c r="B82" s="1">
        <v>2</v>
      </c>
      <c r="C82" s="1">
        <v>22</v>
      </c>
      <c r="D82" s="1">
        <f t="shared" si="6"/>
        <v>21.355900000000005</v>
      </c>
      <c r="E82" s="1">
        <f t="shared" si="7"/>
        <v>0.037994</v>
      </c>
      <c r="F82" s="13">
        <f t="shared" si="11"/>
        <v>0.40372670497686736</v>
      </c>
      <c r="G82" s="1">
        <f t="shared" si="8"/>
        <v>0.8113960646000002</v>
      </c>
      <c r="H82" s="1">
        <f t="shared" si="9"/>
        <v>484</v>
      </c>
      <c r="I82" s="1">
        <f t="shared" si="10"/>
        <v>10648</v>
      </c>
      <c r="J82" s="1"/>
    </row>
    <row r="83" spans="1:10" ht="12.75">
      <c r="A83" s="1">
        <v>320</v>
      </c>
      <c r="B83" s="1">
        <v>2</v>
      </c>
      <c r="C83" s="1">
        <v>22</v>
      </c>
      <c r="D83" s="1">
        <f t="shared" si="6"/>
        <v>21.355900000000005</v>
      </c>
      <c r="E83" s="1">
        <f t="shared" si="7"/>
        <v>0.037994</v>
      </c>
      <c r="F83" s="13">
        <f t="shared" si="11"/>
        <v>0.40372670497686736</v>
      </c>
      <c r="G83" s="1">
        <f t="shared" si="8"/>
        <v>0.8113960646000002</v>
      </c>
      <c r="H83" s="1">
        <f t="shared" si="9"/>
        <v>484</v>
      </c>
      <c r="I83" s="1">
        <f t="shared" si="10"/>
        <v>10648</v>
      </c>
      <c r="J83" s="1"/>
    </row>
    <row r="84" spans="1:10" ht="12.75">
      <c r="A84" s="1">
        <v>56</v>
      </c>
      <c r="B84" s="1">
        <v>2</v>
      </c>
      <c r="C84" s="1">
        <v>21.8</v>
      </c>
      <c r="D84" s="1">
        <f t="shared" si="6"/>
        <v>21.267480000000006</v>
      </c>
      <c r="E84" s="1">
        <f t="shared" si="7"/>
        <v>0.03730634</v>
      </c>
      <c r="F84" s="13">
        <f t="shared" si="11"/>
        <v>0.39545079051123705</v>
      </c>
      <c r="G84" s="1">
        <f t="shared" si="8"/>
        <v>0.7934118398232002</v>
      </c>
      <c r="H84" s="1">
        <f t="shared" si="9"/>
        <v>475.24</v>
      </c>
      <c r="I84" s="1">
        <f t="shared" si="10"/>
        <v>10360.232</v>
      </c>
      <c r="J84" s="1"/>
    </row>
    <row r="85" spans="1:10" ht="12.75">
      <c r="A85" s="1">
        <v>49</v>
      </c>
      <c r="B85" s="1">
        <v>2</v>
      </c>
      <c r="C85" s="1">
        <v>21.7</v>
      </c>
      <c r="D85" s="1">
        <f t="shared" si="6"/>
        <v>21.222205</v>
      </c>
      <c r="E85" s="1">
        <f t="shared" si="7"/>
        <v>0.036964865000000006</v>
      </c>
      <c r="F85" s="13">
        <f t="shared" si="11"/>
        <v>0.391326975797494</v>
      </c>
      <c r="G85" s="1">
        <f t="shared" si="8"/>
        <v>0.7844759428273251</v>
      </c>
      <c r="H85" s="1">
        <f t="shared" si="9"/>
        <v>470.89</v>
      </c>
      <c r="I85" s="1">
        <f t="shared" si="10"/>
        <v>10218.313</v>
      </c>
      <c r="J85" s="1"/>
    </row>
    <row r="86" spans="1:10" ht="12.75">
      <c r="A86" s="1">
        <v>186</v>
      </c>
      <c r="B86" s="1">
        <v>2</v>
      </c>
      <c r="C86" s="1">
        <v>21.7</v>
      </c>
      <c r="D86" s="1">
        <f t="shared" si="6"/>
        <v>21.222205</v>
      </c>
      <c r="E86" s="1">
        <f t="shared" si="7"/>
        <v>0.036964865000000006</v>
      </c>
      <c r="F86" s="13">
        <f t="shared" si="11"/>
        <v>0.391326975797494</v>
      </c>
      <c r="G86" s="1">
        <f t="shared" si="8"/>
        <v>0.7844759428273251</v>
      </c>
      <c r="H86" s="1">
        <f t="shared" si="9"/>
        <v>470.89</v>
      </c>
      <c r="I86" s="1">
        <f t="shared" si="10"/>
        <v>10218.313</v>
      </c>
      <c r="J86" s="1"/>
    </row>
    <row r="87" spans="1:10" ht="12.75">
      <c r="A87" s="1">
        <v>219</v>
      </c>
      <c r="B87" s="1">
        <v>2</v>
      </c>
      <c r="C87" s="1">
        <v>21.7</v>
      </c>
      <c r="D87" s="1">
        <f t="shared" si="6"/>
        <v>21.222205</v>
      </c>
      <c r="E87" s="1">
        <f t="shared" si="7"/>
        <v>0.036964865000000006</v>
      </c>
      <c r="F87" s="13">
        <f t="shared" si="11"/>
        <v>0.391326975797494</v>
      </c>
      <c r="G87" s="1">
        <f t="shared" si="8"/>
        <v>0.7844759428273251</v>
      </c>
      <c r="H87" s="1">
        <f t="shared" si="9"/>
        <v>470.89</v>
      </c>
      <c r="I87" s="1">
        <f t="shared" si="10"/>
        <v>10218.313</v>
      </c>
      <c r="J87" s="1"/>
    </row>
    <row r="88" spans="1:10" ht="12.75">
      <c r="A88" s="1">
        <v>258</v>
      </c>
      <c r="B88" s="1">
        <v>2</v>
      </c>
      <c r="C88" s="1">
        <v>21.6</v>
      </c>
      <c r="D88" s="1">
        <f t="shared" si="6"/>
        <v>21.176220000000004</v>
      </c>
      <c r="E88" s="1">
        <f t="shared" si="7"/>
        <v>0.036624960000000005</v>
      </c>
      <c r="F88" s="13">
        <f t="shared" si="11"/>
        <v>0.3872130644457019</v>
      </c>
      <c r="G88" s="1">
        <f t="shared" si="8"/>
        <v>0.7755782104512002</v>
      </c>
      <c r="H88" s="1">
        <f t="shared" si="9"/>
        <v>466.56000000000006</v>
      </c>
      <c r="I88" s="1">
        <f t="shared" si="10"/>
        <v>10077.696000000002</v>
      </c>
      <c r="J88" s="1"/>
    </row>
    <row r="89" spans="1:10" ht="12.75">
      <c r="A89" s="1">
        <v>413</v>
      </c>
      <c r="B89" s="1">
        <v>2</v>
      </c>
      <c r="C89" s="1">
        <v>21.5</v>
      </c>
      <c r="D89" s="1">
        <f t="shared" si="6"/>
        <v>21.129525000000005</v>
      </c>
      <c r="E89" s="1">
        <f t="shared" si="7"/>
        <v>0.036286625</v>
      </c>
      <c r="F89" s="13">
        <f t="shared" si="11"/>
        <v>0.3831094093390051</v>
      </c>
      <c r="G89" s="1">
        <f t="shared" si="8"/>
        <v>0.7667191501031252</v>
      </c>
      <c r="H89" s="1">
        <f t="shared" si="9"/>
        <v>462.25</v>
      </c>
      <c r="I89" s="1">
        <f t="shared" si="10"/>
        <v>9938.375</v>
      </c>
      <c r="J89" s="1"/>
    </row>
    <row r="90" spans="1:10" ht="12.75">
      <c r="A90" s="1">
        <v>463</v>
      </c>
      <c r="B90" s="1">
        <v>2</v>
      </c>
      <c r="C90" s="1">
        <v>21.5</v>
      </c>
      <c r="D90" s="1">
        <f t="shared" si="6"/>
        <v>21.129525000000005</v>
      </c>
      <c r="E90" s="1">
        <f t="shared" si="7"/>
        <v>0.036286625</v>
      </c>
      <c r="F90" s="13">
        <f t="shared" si="11"/>
        <v>0.3831094093390051</v>
      </c>
      <c r="G90" s="1">
        <f t="shared" si="8"/>
        <v>0.7667191501031252</v>
      </c>
      <c r="H90" s="1">
        <f t="shared" si="9"/>
        <v>462.25</v>
      </c>
      <c r="I90" s="1">
        <f t="shared" si="10"/>
        <v>9938.375</v>
      </c>
      <c r="J90" s="1"/>
    </row>
    <row r="91" spans="1:10" ht="12.75">
      <c r="A91" s="1">
        <v>509</v>
      </c>
      <c r="B91" s="1">
        <v>2</v>
      </c>
      <c r="C91" s="1">
        <v>21.5</v>
      </c>
      <c r="D91" s="1">
        <f t="shared" si="6"/>
        <v>21.129525000000005</v>
      </c>
      <c r="E91" s="1">
        <f t="shared" si="7"/>
        <v>0.036286625</v>
      </c>
      <c r="F91" s="13">
        <f t="shared" si="11"/>
        <v>0.3831094093390051</v>
      </c>
      <c r="G91" s="1">
        <f t="shared" si="8"/>
        <v>0.7667191501031252</v>
      </c>
      <c r="H91" s="1">
        <f t="shared" si="9"/>
        <v>462.25</v>
      </c>
      <c r="I91" s="1">
        <f t="shared" si="10"/>
        <v>9938.375</v>
      </c>
      <c r="J91" s="1"/>
    </row>
    <row r="92" spans="1:10" ht="12.75">
      <c r="A92" s="1">
        <v>392</v>
      </c>
      <c r="B92" s="1">
        <v>2</v>
      </c>
      <c r="C92" s="1">
        <v>21.4</v>
      </c>
      <c r="D92" s="1">
        <f t="shared" si="6"/>
        <v>21.08212</v>
      </c>
      <c r="E92" s="1">
        <f t="shared" si="7"/>
        <v>0.03594985999999999</v>
      </c>
      <c r="F92" s="13">
        <f t="shared" si="11"/>
        <v>0.3790163606276732</v>
      </c>
      <c r="G92" s="1">
        <f t="shared" si="8"/>
        <v>0.7578992625031998</v>
      </c>
      <c r="H92" s="1">
        <f t="shared" si="9"/>
        <v>457.9599999999999</v>
      </c>
      <c r="I92" s="1">
        <f t="shared" si="10"/>
        <v>9800.343999999997</v>
      </c>
      <c r="J92" s="1"/>
    </row>
    <row r="93" spans="1:10" ht="12.75">
      <c r="A93" s="1">
        <v>125</v>
      </c>
      <c r="B93" s="1">
        <v>2</v>
      </c>
      <c r="C93" s="1">
        <v>21.3</v>
      </c>
      <c r="D93" s="1">
        <f t="shared" si="6"/>
        <v>21.034005000000004</v>
      </c>
      <c r="E93" s="1">
        <f t="shared" si="7"/>
        <v>0.03561466500000001</v>
      </c>
      <c r="F93" s="13">
        <f t="shared" si="11"/>
        <v>0.37493426570432464</v>
      </c>
      <c r="G93" s="1">
        <f t="shared" si="8"/>
        <v>0.7491190416833253</v>
      </c>
      <c r="H93" s="1">
        <f t="shared" si="9"/>
        <v>453.69000000000005</v>
      </c>
      <c r="I93" s="1">
        <f t="shared" si="10"/>
        <v>9663.597000000002</v>
      </c>
      <c r="J93" s="1"/>
    </row>
    <row r="94" spans="1:10" ht="12.75">
      <c r="A94" s="1">
        <v>232</v>
      </c>
      <c r="B94" s="1">
        <v>2</v>
      </c>
      <c r="C94" s="1">
        <v>21.2</v>
      </c>
      <c r="D94" s="1">
        <f t="shared" si="6"/>
        <v>20.985179999999996</v>
      </c>
      <c r="E94" s="1">
        <f t="shared" si="7"/>
        <v>0.03528104</v>
      </c>
      <c r="F94" s="13">
        <f t="shared" si="11"/>
        <v>0.37086346917922564</v>
      </c>
      <c r="G94" s="1">
        <f t="shared" si="8"/>
        <v>0.7403789749871998</v>
      </c>
      <c r="H94" s="1">
        <f t="shared" si="9"/>
        <v>449.44</v>
      </c>
      <c r="I94" s="1">
        <f t="shared" si="10"/>
        <v>9528.127999999999</v>
      </c>
      <c r="J94" s="1"/>
    </row>
    <row r="95" spans="1:10" ht="12.75">
      <c r="A95" s="1">
        <v>309</v>
      </c>
      <c r="B95" s="1">
        <v>2</v>
      </c>
      <c r="C95" s="1">
        <v>21.2</v>
      </c>
      <c r="D95" s="1">
        <f t="shared" si="6"/>
        <v>20.985179999999996</v>
      </c>
      <c r="E95" s="1">
        <f t="shared" si="7"/>
        <v>0.03528104</v>
      </c>
      <c r="F95" s="13">
        <f t="shared" si="11"/>
        <v>0.37086346917922564</v>
      </c>
      <c r="G95" s="1">
        <f t="shared" si="8"/>
        <v>0.7403789749871998</v>
      </c>
      <c r="H95" s="1">
        <f t="shared" si="9"/>
        <v>449.44</v>
      </c>
      <c r="I95" s="1">
        <f t="shared" si="10"/>
        <v>9528.127999999999</v>
      </c>
      <c r="J95" s="1"/>
    </row>
    <row r="96" spans="1:10" ht="12.75">
      <c r="A96" s="1">
        <v>478</v>
      </c>
      <c r="B96" s="1">
        <v>2</v>
      </c>
      <c r="C96" s="1">
        <v>21.2</v>
      </c>
      <c r="D96" s="1">
        <f t="shared" si="6"/>
        <v>20.985179999999996</v>
      </c>
      <c r="E96" s="1">
        <f t="shared" si="7"/>
        <v>0.03528104</v>
      </c>
      <c r="F96" s="13">
        <f t="shared" si="11"/>
        <v>0.37086346917922564</v>
      </c>
      <c r="G96" s="1">
        <f t="shared" si="8"/>
        <v>0.7403789749871998</v>
      </c>
      <c r="H96" s="1">
        <f t="shared" si="9"/>
        <v>449.44</v>
      </c>
      <c r="I96" s="1">
        <f t="shared" si="10"/>
        <v>9528.127999999999</v>
      </c>
      <c r="J96" s="1"/>
    </row>
    <row r="97" spans="1:10" ht="12.75">
      <c r="A97" s="1">
        <v>144</v>
      </c>
      <c r="B97" s="1">
        <v>2</v>
      </c>
      <c r="C97" s="1">
        <v>21</v>
      </c>
      <c r="D97" s="1">
        <f t="shared" si="6"/>
        <v>20.885400000000008</v>
      </c>
      <c r="E97" s="1">
        <f t="shared" si="7"/>
        <v>0.0346185</v>
      </c>
      <c r="F97" s="13">
        <f t="shared" si="11"/>
        <v>0.3627571357054828</v>
      </c>
      <c r="G97" s="1">
        <f t="shared" si="8"/>
        <v>0.7230212199000003</v>
      </c>
      <c r="H97" s="1">
        <f t="shared" si="9"/>
        <v>441</v>
      </c>
      <c r="I97" s="1">
        <f t="shared" si="10"/>
        <v>9261</v>
      </c>
      <c r="J97" s="1"/>
    </row>
    <row r="98" spans="1:10" ht="12.75">
      <c r="A98" s="1">
        <v>153</v>
      </c>
      <c r="B98" s="1">
        <v>2</v>
      </c>
      <c r="C98" s="1">
        <v>21</v>
      </c>
      <c r="D98" s="1">
        <f t="shared" si="6"/>
        <v>20.885400000000008</v>
      </c>
      <c r="E98" s="1">
        <f t="shared" si="7"/>
        <v>0.0346185</v>
      </c>
      <c r="F98" s="13">
        <f t="shared" si="11"/>
        <v>0.3627571357054828</v>
      </c>
      <c r="G98" s="1">
        <f t="shared" si="8"/>
        <v>0.7230212199000003</v>
      </c>
      <c r="H98" s="1">
        <f t="shared" si="9"/>
        <v>441</v>
      </c>
      <c r="I98" s="1">
        <f t="shared" si="10"/>
        <v>9261</v>
      </c>
      <c r="J98" s="1"/>
    </row>
    <row r="99" spans="1:10" ht="12.75">
      <c r="A99" s="1">
        <v>254</v>
      </c>
      <c r="B99" s="1">
        <v>2</v>
      </c>
      <c r="C99" s="1">
        <v>21</v>
      </c>
      <c r="D99" s="1">
        <f t="shared" si="6"/>
        <v>20.885400000000008</v>
      </c>
      <c r="E99" s="1">
        <f t="shared" si="7"/>
        <v>0.0346185</v>
      </c>
      <c r="F99" s="13">
        <f t="shared" si="11"/>
        <v>0.3627571357054828</v>
      </c>
      <c r="G99" s="1">
        <f t="shared" si="8"/>
        <v>0.7230212199000003</v>
      </c>
      <c r="H99" s="1">
        <f t="shared" si="9"/>
        <v>441</v>
      </c>
      <c r="I99" s="1">
        <f t="shared" si="10"/>
        <v>9261</v>
      </c>
      <c r="J99" s="1"/>
    </row>
    <row r="100" spans="1:10" ht="12.75">
      <c r="A100" s="1">
        <v>314</v>
      </c>
      <c r="B100" s="1">
        <v>2</v>
      </c>
      <c r="C100" s="1">
        <v>21</v>
      </c>
      <c r="D100" s="1">
        <f t="shared" si="6"/>
        <v>20.885400000000008</v>
      </c>
      <c r="E100" s="1">
        <f t="shared" si="7"/>
        <v>0.0346185</v>
      </c>
      <c r="F100" s="13">
        <f t="shared" si="11"/>
        <v>0.3627571357054828</v>
      </c>
      <c r="G100" s="1">
        <f t="shared" si="8"/>
        <v>0.7230212199000003</v>
      </c>
      <c r="H100" s="1">
        <f t="shared" si="9"/>
        <v>441</v>
      </c>
      <c r="I100" s="1">
        <f t="shared" si="10"/>
        <v>9261</v>
      </c>
      <c r="J100" s="1"/>
    </row>
    <row r="101" spans="1:10" ht="12.75">
      <c r="A101" s="1">
        <v>425</v>
      </c>
      <c r="B101" s="1">
        <v>2</v>
      </c>
      <c r="C101" s="1">
        <v>21</v>
      </c>
      <c r="D101" s="1">
        <f t="shared" si="6"/>
        <v>20.885400000000008</v>
      </c>
      <c r="E101" s="1">
        <f t="shared" si="7"/>
        <v>0.0346185</v>
      </c>
      <c r="F101" s="13">
        <f t="shared" si="11"/>
        <v>0.3627571357054828</v>
      </c>
      <c r="G101" s="1">
        <f t="shared" si="8"/>
        <v>0.7230212199000003</v>
      </c>
      <c r="H101" s="1">
        <f t="shared" si="9"/>
        <v>441</v>
      </c>
      <c r="I101" s="1">
        <f t="shared" si="10"/>
        <v>9261</v>
      </c>
      <c r="J101" s="1"/>
    </row>
    <row r="102" spans="1:10" ht="12.75">
      <c r="A102" s="1">
        <v>199</v>
      </c>
      <c r="B102" s="1">
        <v>2</v>
      </c>
      <c r="C102" s="1">
        <v>20.8</v>
      </c>
      <c r="D102" s="1">
        <f t="shared" si="6"/>
        <v>20.782780000000006</v>
      </c>
      <c r="E102" s="1">
        <f t="shared" si="7"/>
        <v>0.033962240000000005</v>
      </c>
      <c r="F102" s="13">
        <f t="shared" si="11"/>
        <v>0.35470006050816355</v>
      </c>
      <c r="G102" s="1">
        <f t="shared" si="8"/>
        <v>0.7058297622272003</v>
      </c>
      <c r="H102" s="1">
        <f t="shared" si="9"/>
        <v>432.64000000000004</v>
      </c>
      <c r="I102" s="1">
        <f t="shared" si="10"/>
        <v>8998.912000000002</v>
      </c>
      <c r="J102" s="1"/>
    </row>
    <row r="103" spans="1:10" ht="12.75">
      <c r="A103" s="1">
        <v>260</v>
      </c>
      <c r="B103" s="1">
        <v>2</v>
      </c>
      <c r="C103" s="1">
        <v>20.7</v>
      </c>
      <c r="D103" s="1">
        <f t="shared" si="6"/>
        <v>20.730405</v>
      </c>
      <c r="E103" s="1">
        <f t="shared" si="7"/>
        <v>0.033636465</v>
      </c>
      <c r="F103" s="13">
        <f t="shared" si="11"/>
        <v>0.35069082602743396</v>
      </c>
      <c r="G103" s="1">
        <f t="shared" si="8"/>
        <v>0.697297542218325</v>
      </c>
      <c r="H103" s="1">
        <f t="shared" si="9"/>
        <v>428.48999999999995</v>
      </c>
      <c r="I103" s="1">
        <f t="shared" si="10"/>
        <v>8869.742999999999</v>
      </c>
      <c r="J103" s="1"/>
    </row>
    <row r="104" spans="1:10" ht="12.75">
      <c r="A104" s="1">
        <v>448</v>
      </c>
      <c r="B104" s="1">
        <v>2</v>
      </c>
      <c r="C104" s="1">
        <v>20.7</v>
      </c>
      <c r="D104" s="1">
        <f t="shared" si="6"/>
        <v>20.730405</v>
      </c>
      <c r="E104" s="1">
        <f t="shared" si="7"/>
        <v>0.033636465</v>
      </c>
      <c r="F104" s="13">
        <f t="shared" si="11"/>
        <v>0.35069082602743396</v>
      </c>
      <c r="G104" s="1">
        <f t="shared" si="8"/>
        <v>0.697297542218325</v>
      </c>
      <c r="H104" s="1">
        <f t="shared" si="9"/>
        <v>428.48999999999995</v>
      </c>
      <c r="I104" s="1">
        <f t="shared" si="10"/>
        <v>8869.742999999999</v>
      </c>
      <c r="J104" s="1"/>
    </row>
    <row r="105" spans="1:10" ht="12.75">
      <c r="A105" s="1">
        <v>61</v>
      </c>
      <c r="B105" s="1">
        <v>2</v>
      </c>
      <c r="C105" s="1">
        <v>20.7</v>
      </c>
      <c r="D105" s="1">
        <f t="shared" si="6"/>
        <v>20.730405</v>
      </c>
      <c r="E105" s="1">
        <f t="shared" si="7"/>
        <v>0.033636465</v>
      </c>
      <c r="F105" s="13">
        <f t="shared" si="11"/>
        <v>0.35069082602743396</v>
      </c>
      <c r="G105" s="1">
        <f t="shared" si="8"/>
        <v>0.697297542218325</v>
      </c>
      <c r="H105" s="1">
        <f t="shared" si="9"/>
        <v>428.48999999999995</v>
      </c>
      <c r="I105" s="1">
        <f t="shared" si="10"/>
        <v>8869.742999999999</v>
      </c>
      <c r="J105" s="1"/>
    </row>
    <row r="106" spans="1:10" ht="12.75">
      <c r="A106" s="1">
        <v>233</v>
      </c>
      <c r="B106" s="1">
        <v>2</v>
      </c>
      <c r="C106" s="1">
        <v>20.7</v>
      </c>
      <c r="D106" s="1">
        <f t="shared" si="6"/>
        <v>20.730405</v>
      </c>
      <c r="E106" s="1">
        <f t="shared" si="7"/>
        <v>0.033636465</v>
      </c>
      <c r="F106" s="13">
        <f t="shared" si="11"/>
        <v>0.35069082602743396</v>
      </c>
      <c r="G106" s="1">
        <f t="shared" si="8"/>
        <v>0.697297542218325</v>
      </c>
      <c r="H106" s="1">
        <f t="shared" si="9"/>
        <v>428.48999999999995</v>
      </c>
      <c r="I106" s="1">
        <f t="shared" si="10"/>
        <v>8869.742999999999</v>
      </c>
      <c r="J106" s="1"/>
    </row>
    <row r="107" spans="1:10" ht="12.75">
      <c r="A107" s="1">
        <v>452</v>
      </c>
      <c r="B107" s="1">
        <v>2</v>
      </c>
      <c r="C107" s="1">
        <v>20.7</v>
      </c>
      <c r="D107" s="1">
        <f t="shared" si="6"/>
        <v>20.730405</v>
      </c>
      <c r="E107" s="1">
        <f t="shared" si="7"/>
        <v>0.033636465</v>
      </c>
      <c r="F107" s="13">
        <f t="shared" si="11"/>
        <v>0.35069082602743396</v>
      </c>
      <c r="G107" s="1">
        <f t="shared" si="8"/>
        <v>0.697297542218325</v>
      </c>
      <c r="H107" s="1">
        <f t="shared" si="9"/>
        <v>428.48999999999995</v>
      </c>
      <c r="I107" s="1">
        <f t="shared" si="10"/>
        <v>8869.742999999999</v>
      </c>
      <c r="J107" s="1"/>
    </row>
    <row r="108" spans="1:10" ht="12.75">
      <c r="A108" s="1">
        <v>256</v>
      </c>
      <c r="B108" s="1">
        <v>2</v>
      </c>
      <c r="C108" s="1">
        <v>20.6</v>
      </c>
      <c r="D108" s="1">
        <f t="shared" si="6"/>
        <v>20.677320000000005</v>
      </c>
      <c r="E108" s="1">
        <f t="shared" si="7"/>
        <v>0.03331226000000001</v>
      </c>
      <c r="F108" s="13">
        <f t="shared" si="11"/>
        <v>0.34669489780433604</v>
      </c>
      <c r="G108" s="1">
        <f t="shared" si="8"/>
        <v>0.6888082599432004</v>
      </c>
      <c r="H108" s="1">
        <f t="shared" si="9"/>
        <v>424.36000000000007</v>
      </c>
      <c r="I108" s="1">
        <f t="shared" si="10"/>
        <v>8741.816000000003</v>
      </c>
      <c r="J108" s="1"/>
    </row>
    <row r="109" spans="1:10" ht="12.75">
      <c r="A109" s="1">
        <v>317</v>
      </c>
      <c r="B109" s="1">
        <v>2</v>
      </c>
      <c r="C109" s="1">
        <v>20.6</v>
      </c>
      <c r="D109" s="1">
        <f t="shared" si="6"/>
        <v>20.677320000000005</v>
      </c>
      <c r="E109" s="1">
        <f t="shared" si="7"/>
        <v>0.03331226000000001</v>
      </c>
      <c r="F109" s="13">
        <f t="shared" si="11"/>
        <v>0.34669489780433604</v>
      </c>
      <c r="G109" s="1">
        <f t="shared" si="8"/>
        <v>0.6888082599432004</v>
      </c>
      <c r="H109" s="1">
        <f t="shared" si="9"/>
        <v>424.36000000000007</v>
      </c>
      <c r="I109" s="1">
        <f t="shared" si="10"/>
        <v>8741.816000000003</v>
      </c>
      <c r="J109" s="1"/>
    </row>
    <row r="110" spans="1:10" ht="12.75">
      <c r="A110" s="1">
        <v>384</v>
      </c>
      <c r="B110" s="1">
        <v>2</v>
      </c>
      <c r="C110" s="1">
        <v>20.6</v>
      </c>
      <c r="D110" s="1">
        <f t="shared" si="6"/>
        <v>20.677320000000005</v>
      </c>
      <c r="E110" s="1">
        <f t="shared" si="7"/>
        <v>0.03331226000000001</v>
      </c>
      <c r="F110" s="13">
        <f t="shared" si="11"/>
        <v>0.34669489780433604</v>
      </c>
      <c r="G110" s="1">
        <f t="shared" si="8"/>
        <v>0.6888082599432004</v>
      </c>
      <c r="H110" s="1">
        <f t="shared" si="9"/>
        <v>424.36000000000007</v>
      </c>
      <c r="I110" s="1">
        <f t="shared" si="10"/>
        <v>8741.816000000003</v>
      </c>
      <c r="J110" s="1"/>
    </row>
    <row r="111" spans="1:10" ht="12.75">
      <c r="A111" s="1">
        <v>33</v>
      </c>
      <c r="B111" s="1">
        <v>2</v>
      </c>
      <c r="C111" s="1">
        <v>20.5</v>
      </c>
      <c r="D111" s="1">
        <f t="shared" si="6"/>
        <v>20.623525000000004</v>
      </c>
      <c r="E111" s="1">
        <f t="shared" si="7"/>
        <v>0.032989625</v>
      </c>
      <c r="F111" s="13">
        <f t="shared" si="11"/>
        <v>0.34271260028795664</v>
      </c>
      <c r="G111" s="1">
        <f t="shared" si="8"/>
        <v>0.6803623559281252</v>
      </c>
      <c r="H111" s="1">
        <f t="shared" si="9"/>
        <v>420.25</v>
      </c>
      <c r="I111" s="1">
        <f t="shared" si="10"/>
        <v>8615.125</v>
      </c>
      <c r="J111" s="1"/>
    </row>
    <row r="112" spans="1:10" ht="12.75">
      <c r="A112" s="1">
        <v>46</v>
      </c>
      <c r="B112" s="1">
        <v>2</v>
      </c>
      <c r="C112" s="1">
        <v>20.5</v>
      </c>
      <c r="D112" s="1">
        <f t="shared" si="6"/>
        <v>20.623525000000004</v>
      </c>
      <c r="E112" s="1">
        <f t="shared" si="7"/>
        <v>0.032989625</v>
      </c>
      <c r="F112" s="13">
        <f t="shared" si="11"/>
        <v>0.34271260028795664</v>
      </c>
      <c r="G112" s="1">
        <f t="shared" si="8"/>
        <v>0.6803623559281252</v>
      </c>
      <c r="H112" s="1">
        <f t="shared" si="9"/>
        <v>420.25</v>
      </c>
      <c r="I112" s="1">
        <f t="shared" si="10"/>
        <v>8615.125</v>
      </c>
      <c r="J112" s="1"/>
    </row>
    <row r="113" spans="1:10" ht="12.75">
      <c r="A113" s="1">
        <v>169</v>
      </c>
      <c r="B113" s="1">
        <v>2</v>
      </c>
      <c r="C113" s="1">
        <v>20.5</v>
      </c>
      <c r="D113" s="1">
        <f t="shared" si="6"/>
        <v>20.623525000000004</v>
      </c>
      <c r="E113" s="1">
        <f t="shared" si="7"/>
        <v>0.032989625</v>
      </c>
      <c r="F113" s="13">
        <f t="shared" si="11"/>
        <v>0.34271260028795664</v>
      </c>
      <c r="G113" s="1">
        <f t="shared" si="8"/>
        <v>0.6803623559281252</v>
      </c>
      <c r="H113" s="1">
        <f t="shared" si="9"/>
        <v>420.25</v>
      </c>
      <c r="I113" s="1">
        <f t="shared" si="10"/>
        <v>8615.125</v>
      </c>
      <c r="J113" s="1"/>
    </row>
    <row r="114" spans="1:10" ht="12.75">
      <c r="A114" s="1">
        <v>286</v>
      </c>
      <c r="B114" s="1">
        <v>2</v>
      </c>
      <c r="C114" s="1">
        <v>20.4</v>
      </c>
      <c r="D114" s="1">
        <f t="shared" si="6"/>
        <v>20.56902</v>
      </c>
      <c r="E114" s="1">
        <f t="shared" si="7"/>
        <v>0.03266856</v>
      </c>
      <c r="F114" s="13">
        <f t="shared" si="11"/>
        <v>0.3387442549503772</v>
      </c>
      <c r="G114" s="1">
        <f t="shared" si="8"/>
        <v>0.6719602640111999</v>
      </c>
      <c r="H114" s="1">
        <f t="shared" si="9"/>
        <v>416.15999999999997</v>
      </c>
      <c r="I114" s="1">
        <f t="shared" si="10"/>
        <v>8489.663999999999</v>
      </c>
      <c r="J114" s="1"/>
    </row>
    <row r="115" spans="1:10" ht="12.75">
      <c r="A115" s="1">
        <v>422</v>
      </c>
      <c r="B115" s="1">
        <v>2</v>
      </c>
      <c r="C115" s="1">
        <v>20.3</v>
      </c>
      <c r="D115" s="1">
        <f t="shared" si="6"/>
        <v>20.513805000000005</v>
      </c>
      <c r="E115" s="1">
        <f t="shared" si="7"/>
        <v>0.032349065</v>
      </c>
      <c r="F115" s="13">
        <f t="shared" si="11"/>
        <v>0.3347901802627094</v>
      </c>
      <c r="G115" s="1">
        <f t="shared" si="8"/>
        <v>0.6636024113423252</v>
      </c>
      <c r="H115" s="1">
        <f t="shared" si="9"/>
        <v>412.09000000000003</v>
      </c>
      <c r="I115" s="1">
        <f t="shared" si="10"/>
        <v>8365.427000000001</v>
      </c>
      <c r="J115" s="1"/>
    </row>
    <row r="116" spans="1:10" ht="12.75">
      <c r="A116" s="1">
        <v>172</v>
      </c>
      <c r="B116" s="1">
        <v>2</v>
      </c>
      <c r="C116" s="1">
        <v>20.3</v>
      </c>
      <c r="D116" s="1">
        <f t="shared" si="6"/>
        <v>20.513805000000005</v>
      </c>
      <c r="E116" s="1">
        <f t="shared" si="7"/>
        <v>0.032349065</v>
      </c>
      <c r="F116" s="13">
        <f t="shared" si="11"/>
        <v>0.3347901802627094</v>
      </c>
      <c r="G116" s="1">
        <f t="shared" si="8"/>
        <v>0.6636024113423252</v>
      </c>
      <c r="H116" s="1">
        <f t="shared" si="9"/>
        <v>412.09000000000003</v>
      </c>
      <c r="I116" s="1">
        <f t="shared" si="10"/>
        <v>8365.427000000001</v>
      </c>
      <c r="J116" s="1"/>
    </row>
    <row r="117" spans="1:10" ht="12.75">
      <c r="A117" s="1">
        <v>296</v>
      </c>
      <c r="B117" s="1">
        <v>2</v>
      </c>
      <c r="C117" s="1">
        <v>20.3</v>
      </c>
      <c r="D117" s="1">
        <f t="shared" si="6"/>
        <v>20.513805000000005</v>
      </c>
      <c r="E117" s="1">
        <f t="shared" si="7"/>
        <v>0.032349065</v>
      </c>
      <c r="F117" s="13">
        <f t="shared" si="11"/>
        <v>0.3347901802627094</v>
      </c>
      <c r="G117" s="1">
        <f t="shared" si="8"/>
        <v>0.6636024113423252</v>
      </c>
      <c r="H117" s="1">
        <f t="shared" si="9"/>
        <v>412.09000000000003</v>
      </c>
      <c r="I117" s="1">
        <f t="shared" si="10"/>
        <v>8365.427000000001</v>
      </c>
      <c r="J117" s="1"/>
    </row>
    <row r="118" spans="1:10" ht="12.75">
      <c r="A118" s="1">
        <v>514</v>
      </c>
      <c r="B118" s="1">
        <v>2</v>
      </c>
      <c r="C118" s="1">
        <v>20.3</v>
      </c>
      <c r="D118" s="1">
        <f t="shared" si="6"/>
        <v>20.513805000000005</v>
      </c>
      <c r="E118" s="1">
        <f t="shared" si="7"/>
        <v>0.032349065</v>
      </c>
      <c r="F118" s="13">
        <f t="shared" si="11"/>
        <v>0.3347901802627094</v>
      </c>
      <c r="G118" s="1">
        <f t="shared" si="8"/>
        <v>0.6636024113423252</v>
      </c>
      <c r="H118" s="1">
        <f t="shared" si="9"/>
        <v>412.09000000000003</v>
      </c>
      <c r="I118" s="1">
        <f t="shared" si="10"/>
        <v>8365.427000000001</v>
      </c>
      <c r="J118" s="1"/>
    </row>
    <row r="119" spans="1:10" ht="12.75">
      <c r="A119" s="1">
        <v>424</v>
      </c>
      <c r="B119" s="1">
        <v>2</v>
      </c>
      <c r="C119" s="1">
        <v>20.2</v>
      </c>
      <c r="D119" s="1">
        <f t="shared" si="6"/>
        <v>20.45788</v>
      </c>
      <c r="E119" s="1">
        <f t="shared" si="7"/>
        <v>0.03203114</v>
      </c>
      <c r="F119" s="13">
        <f t="shared" si="11"/>
        <v>0.33085069167121595</v>
      </c>
      <c r="G119" s="1">
        <f t="shared" si="8"/>
        <v>0.6552892183832</v>
      </c>
      <c r="H119" s="1">
        <f t="shared" si="9"/>
        <v>408.03999999999996</v>
      </c>
      <c r="I119" s="1">
        <f t="shared" si="10"/>
        <v>8242.408</v>
      </c>
      <c r="J119" s="1"/>
    </row>
    <row r="120" spans="1:10" ht="12.75">
      <c r="A120" s="1">
        <v>306</v>
      </c>
      <c r="B120" s="1">
        <v>2</v>
      </c>
      <c r="C120" s="1">
        <v>20.2</v>
      </c>
      <c r="D120" s="11">
        <f t="shared" si="6"/>
        <v>20.45788</v>
      </c>
      <c r="E120" s="1">
        <f t="shared" si="7"/>
        <v>0.03203114</v>
      </c>
      <c r="F120" s="13">
        <f t="shared" si="11"/>
        <v>0.33085069167121595</v>
      </c>
      <c r="G120" s="1">
        <f t="shared" si="8"/>
        <v>0.6552892183832</v>
      </c>
      <c r="H120" s="1">
        <f t="shared" si="9"/>
        <v>408.03999999999996</v>
      </c>
      <c r="I120" s="1">
        <f t="shared" si="10"/>
        <v>8242.408</v>
      </c>
      <c r="J120" s="1"/>
    </row>
    <row r="121" spans="1:10" ht="12.75">
      <c r="A121" s="1">
        <v>138</v>
      </c>
      <c r="B121" s="1">
        <v>2</v>
      </c>
      <c r="C121" s="1">
        <v>20</v>
      </c>
      <c r="D121" s="11">
        <f t="shared" si="6"/>
        <v>20.343900000000005</v>
      </c>
      <c r="E121" s="1">
        <f t="shared" si="7"/>
        <v>0.0314</v>
      </c>
      <c r="F121" s="13">
        <f t="shared" si="11"/>
        <v>0.3230167192948786</v>
      </c>
      <c r="G121" s="1">
        <f t="shared" si="8"/>
        <v>0.6387984600000001</v>
      </c>
      <c r="H121" s="1">
        <f t="shared" si="9"/>
        <v>400</v>
      </c>
      <c r="I121" s="1">
        <f t="shared" si="10"/>
        <v>8000</v>
      </c>
      <c r="J121" s="1"/>
    </row>
    <row r="122" spans="1:10" ht="12.75">
      <c r="A122" s="1">
        <v>283</v>
      </c>
      <c r="B122" s="1">
        <v>2</v>
      </c>
      <c r="C122" s="1">
        <v>20</v>
      </c>
      <c r="D122" s="11">
        <f t="shared" si="6"/>
        <v>20.343900000000005</v>
      </c>
      <c r="E122" s="1">
        <f t="shared" si="7"/>
        <v>0.0314</v>
      </c>
      <c r="F122" s="13">
        <f t="shared" si="11"/>
        <v>0.3230167192948786</v>
      </c>
      <c r="G122" s="1">
        <f t="shared" si="8"/>
        <v>0.6387984600000001</v>
      </c>
      <c r="H122" s="1">
        <f t="shared" si="9"/>
        <v>400</v>
      </c>
      <c r="I122" s="1">
        <f t="shared" si="10"/>
        <v>8000</v>
      </c>
      <c r="J122" s="1"/>
    </row>
    <row r="123" spans="1:10" ht="12.75">
      <c r="A123" s="1">
        <v>92</v>
      </c>
      <c r="B123" s="1">
        <v>2</v>
      </c>
      <c r="C123" s="1">
        <v>19.7</v>
      </c>
      <c r="D123" s="11">
        <f t="shared" si="6"/>
        <v>20.167605</v>
      </c>
      <c r="E123" s="1">
        <f t="shared" si="7"/>
        <v>0.030465065</v>
      </c>
      <c r="F123" s="13">
        <f t="shared" si="11"/>
        <v>0.31138286604514614</v>
      </c>
      <c r="G123" s="1">
        <f t="shared" si="8"/>
        <v>0.6144073972193249</v>
      </c>
      <c r="H123" s="1">
        <f t="shared" si="9"/>
        <v>388.09</v>
      </c>
      <c r="I123" s="1">
        <f t="shared" si="10"/>
        <v>7645.373</v>
      </c>
      <c r="J123" s="1"/>
    </row>
    <row r="124" spans="1:10" ht="12.75">
      <c r="A124" s="1">
        <v>83</v>
      </c>
      <c r="B124" s="1">
        <v>2</v>
      </c>
      <c r="C124" s="1">
        <v>19.7</v>
      </c>
      <c r="D124" s="11">
        <f t="shared" si="6"/>
        <v>20.167605</v>
      </c>
      <c r="E124" s="1">
        <f t="shared" si="7"/>
        <v>0.030465065</v>
      </c>
      <c r="F124" s="13">
        <f t="shared" si="11"/>
        <v>0.31138286604514614</v>
      </c>
      <c r="G124" s="1">
        <f t="shared" si="8"/>
        <v>0.6144073972193249</v>
      </c>
      <c r="H124" s="1">
        <f t="shared" si="9"/>
        <v>388.09</v>
      </c>
      <c r="I124" s="1">
        <f t="shared" si="10"/>
        <v>7645.373</v>
      </c>
      <c r="J124" s="1"/>
    </row>
    <row r="125" spans="1:10" ht="12.75">
      <c r="A125" s="1">
        <v>32</v>
      </c>
      <c r="B125" s="1">
        <v>2</v>
      </c>
      <c r="C125" s="19">
        <v>19.6</v>
      </c>
      <c r="D125" s="1">
        <f t="shared" si="6"/>
        <v>20.10742</v>
      </c>
      <c r="E125" s="1">
        <f t="shared" si="7"/>
        <v>0.030156560000000006</v>
      </c>
      <c r="F125" s="13">
        <f t="shared" si="11"/>
        <v>0.30753734602323973</v>
      </c>
      <c r="G125" s="1">
        <f t="shared" si="8"/>
        <v>0.6063706176752002</v>
      </c>
      <c r="H125" s="1">
        <f t="shared" si="9"/>
        <v>384.1600000000001</v>
      </c>
      <c r="I125" s="1">
        <f t="shared" si="10"/>
        <v>7529.536000000002</v>
      </c>
      <c r="J125" s="1"/>
    </row>
    <row r="126" spans="1:10" ht="12.75">
      <c r="A126" s="1">
        <v>423</v>
      </c>
      <c r="B126" s="1">
        <v>2</v>
      </c>
      <c r="C126" s="1">
        <v>19.6</v>
      </c>
      <c r="D126" s="1">
        <f t="shared" si="6"/>
        <v>20.10742</v>
      </c>
      <c r="E126" s="1">
        <f t="shared" si="7"/>
        <v>0.030156560000000006</v>
      </c>
      <c r="F126" s="13">
        <f t="shared" si="11"/>
        <v>0.30753734602323973</v>
      </c>
      <c r="G126" s="1">
        <f t="shared" si="8"/>
        <v>0.6063706176752002</v>
      </c>
      <c r="H126" s="1">
        <f t="shared" si="9"/>
        <v>384.1600000000001</v>
      </c>
      <c r="I126" s="1">
        <f t="shared" si="10"/>
        <v>7529.536000000002</v>
      </c>
      <c r="J126" s="1"/>
    </row>
    <row r="127" spans="1:10" ht="12.75">
      <c r="A127" s="1">
        <v>189</v>
      </c>
      <c r="B127" s="1">
        <v>2</v>
      </c>
      <c r="C127" s="1">
        <v>19.5</v>
      </c>
      <c r="D127" s="1">
        <f t="shared" si="6"/>
        <v>20.046525000000006</v>
      </c>
      <c r="E127" s="1">
        <f t="shared" si="7"/>
        <v>0.029849625000000005</v>
      </c>
      <c r="F127" s="13">
        <f t="shared" si="11"/>
        <v>0.3037085335375234</v>
      </c>
      <c r="G127" s="1">
        <f t="shared" si="8"/>
        <v>0.5983812538031252</v>
      </c>
      <c r="H127" s="1">
        <f t="shared" si="9"/>
        <v>380.25</v>
      </c>
      <c r="I127" s="1">
        <f t="shared" si="10"/>
        <v>7414.875</v>
      </c>
      <c r="J127" s="1"/>
    </row>
    <row r="128" spans="1:10" ht="12.75">
      <c r="A128" s="1">
        <v>185</v>
      </c>
      <c r="B128" s="1">
        <v>2</v>
      </c>
      <c r="C128" s="1">
        <v>19.5</v>
      </c>
      <c r="D128" s="1">
        <f t="shared" si="6"/>
        <v>20.046525000000006</v>
      </c>
      <c r="E128" s="1">
        <f t="shared" si="7"/>
        <v>0.029849625000000005</v>
      </c>
      <c r="F128" s="13">
        <f t="shared" si="11"/>
        <v>0.3037085335375234</v>
      </c>
      <c r="G128" s="1">
        <f t="shared" si="8"/>
        <v>0.5983812538031252</v>
      </c>
      <c r="H128" s="1">
        <f t="shared" si="9"/>
        <v>380.25</v>
      </c>
      <c r="I128" s="1">
        <f t="shared" si="10"/>
        <v>7414.875</v>
      </c>
      <c r="J128" s="1"/>
    </row>
    <row r="129" spans="1:10" ht="12.75">
      <c r="A129" s="1">
        <v>342</v>
      </c>
      <c r="B129" s="1">
        <v>2</v>
      </c>
      <c r="C129" s="1">
        <v>19.5</v>
      </c>
      <c r="D129" s="1">
        <f t="shared" si="6"/>
        <v>20.046525000000006</v>
      </c>
      <c r="E129" s="1">
        <f t="shared" si="7"/>
        <v>0.029849625000000005</v>
      </c>
      <c r="F129" s="13">
        <f t="shared" si="11"/>
        <v>0.3037085335375234</v>
      </c>
      <c r="G129" s="1">
        <f t="shared" si="8"/>
        <v>0.5983812538031252</v>
      </c>
      <c r="H129" s="1">
        <f t="shared" si="9"/>
        <v>380.25</v>
      </c>
      <c r="I129" s="1">
        <f t="shared" si="10"/>
        <v>7414.875</v>
      </c>
      <c r="J129" s="1"/>
    </row>
    <row r="130" spans="1:10" ht="12.75">
      <c r="A130" s="1">
        <v>430</v>
      </c>
      <c r="B130" s="1">
        <v>2</v>
      </c>
      <c r="C130" s="1">
        <v>19.5</v>
      </c>
      <c r="D130" s="1">
        <f aca="true" t="shared" si="12" ref="D130:D193">-0.0355*C130^2+1.997*C130-5.3961</f>
        <v>20.046525000000006</v>
      </c>
      <c r="E130" s="1">
        <f aca="true" t="shared" si="13" ref="E130:E193">3.14/4*(C130)^2/10000</f>
        <v>0.029849625000000005</v>
      </c>
      <c r="F130" s="13">
        <f t="shared" si="11"/>
        <v>0.3037085335375234</v>
      </c>
      <c r="G130" s="1">
        <f aca="true" t="shared" si="14" ref="G130:G193">E130*D130</f>
        <v>0.5983812538031252</v>
      </c>
      <c r="H130" s="1">
        <f aca="true" t="shared" si="15" ref="H130:H193">C130^2</f>
        <v>380.25</v>
      </c>
      <c r="I130" s="1">
        <f aca="true" t="shared" si="16" ref="I130:I193">C130^3</f>
        <v>7414.875</v>
      </c>
      <c r="J130" s="1"/>
    </row>
    <row r="131" spans="1:10" ht="12.75">
      <c r="A131" s="1">
        <v>501</v>
      </c>
      <c r="B131" s="1">
        <v>2</v>
      </c>
      <c r="C131" s="1">
        <v>19.4</v>
      </c>
      <c r="D131" s="1">
        <f t="shared" si="12"/>
        <v>19.98492</v>
      </c>
      <c r="E131" s="1">
        <f t="shared" si="13"/>
        <v>0.029544259999999996</v>
      </c>
      <c r="F131" s="13">
        <f t="shared" si="11"/>
        <v>0.299896718986011</v>
      </c>
      <c r="G131" s="1">
        <f t="shared" si="14"/>
        <v>0.5904396725591999</v>
      </c>
      <c r="H131" s="1">
        <f t="shared" si="15"/>
        <v>376.35999999999996</v>
      </c>
      <c r="I131" s="1">
        <f t="shared" si="16"/>
        <v>7301.383999999998</v>
      </c>
      <c r="J131" s="1"/>
    </row>
    <row r="132" spans="1:10" ht="12.75">
      <c r="A132" s="1">
        <v>165</v>
      </c>
      <c r="B132" s="1">
        <v>2</v>
      </c>
      <c r="C132" s="1">
        <v>19.4</v>
      </c>
      <c r="D132" s="1">
        <f t="shared" si="12"/>
        <v>19.98492</v>
      </c>
      <c r="E132" s="1">
        <f t="shared" si="13"/>
        <v>0.029544259999999996</v>
      </c>
      <c r="F132" s="13">
        <f aca="true" t="shared" si="17" ref="F132:F195">(0.022927*C132^1.91505*(0.99146^C132)*(D132^2.82541)*(D132-1.3)^-1.53547)/1000</f>
        <v>0.299896718986011</v>
      </c>
      <c r="G132" s="1">
        <f t="shared" si="14"/>
        <v>0.5904396725591999</v>
      </c>
      <c r="H132" s="1">
        <f t="shared" si="15"/>
        <v>376.35999999999996</v>
      </c>
      <c r="I132" s="1">
        <f t="shared" si="16"/>
        <v>7301.383999999998</v>
      </c>
      <c r="J132" s="1"/>
    </row>
    <row r="133" spans="1:10" ht="12.75">
      <c r="A133" s="1">
        <v>438</v>
      </c>
      <c r="B133" s="1">
        <v>2</v>
      </c>
      <c r="C133" s="1">
        <v>19.4</v>
      </c>
      <c r="D133" s="1">
        <f t="shared" si="12"/>
        <v>19.98492</v>
      </c>
      <c r="E133" s="1">
        <f t="shared" si="13"/>
        <v>0.029544259999999996</v>
      </c>
      <c r="F133" s="13">
        <f t="shared" si="17"/>
        <v>0.299896718986011</v>
      </c>
      <c r="G133" s="1">
        <f t="shared" si="14"/>
        <v>0.5904396725591999</v>
      </c>
      <c r="H133" s="1">
        <f t="shared" si="15"/>
        <v>376.35999999999996</v>
      </c>
      <c r="I133" s="1">
        <f t="shared" si="16"/>
        <v>7301.383999999998</v>
      </c>
      <c r="J133" s="1"/>
    </row>
    <row r="134" spans="1:10" ht="12.75">
      <c r="A134" s="1">
        <v>393</v>
      </c>
      <c r="B134" s="1">
        <v>2</v>
      </c>
      <c r="C134" s="1">
        <v>19.2</v>
      </c>
      <c r="D134" s="1">
        <f t="shared" si="12"/>
        <v>19.859579999999998</v>
      </c>
      <c r="E134" s="1">
        <f t="shared" si="13"/>
        <v>0.02893824</v>
      </c>
      <c r="F134" s="13">
        <f t="shared" si="17"/>
        <v>0.2923252290750496</v>
      </c>
      <c r="G134" s="1">
        <f t="shared" si="14"/>
        <v>0.5747012923392</v>
      </c>
      <c r="H134" s="1">
        <f t="shared" si="15"/>
        <v>368.64</v>
      </c>
      <c r="I134" s="1">
        <f t="shared" si="16"/>
        <v>7077.888</v>
      </c>
      <c r="J134" s="1"/>
    </row>
    <row r="135" spans="1:10" ht="12.75">
      <c r="A135" s="1">
        <v>161</v>
      </c>
      <c r="B135" s="1">
        <v>2</v>
      </c>
      <c r="C135" s="1">
        <v>19.2</v>
      </c>
      <c r="D135" s="1">
        <f t="shared" si="12"/>
        <v>19.859579999999998</v>
      </c>
      <c r="E135" s="1">
        <f t="shared" si="13"/>
        <v>0.02893824</v>
      </c>
      <c r="F135" s="13">
        <f t="shared" si="17"/>
        <v>0.2923252290750496</v>
      </c>
      <c r="G135" s="1">
        <f t="shared" si="14"/>
        <v>0.5747012923392</v>
      </c>
      <c r="H135" s="1">
        <f t="shared" si="15"/>
        <v>368.64</v>
      </c>
      <c r="I135" s="1">
        <f t="shared" si="16"/>
        <v>7077.888</v>
      </c>
      <c r="J135" s="1"/>
    </row>
    <row r="136" spans="1:10" ht="12.75">
      <c r="A136" s="1">
        <v>4</v>
      </c>
      <c r="B136" s="1">
        <v>2</v>
      </c>
      <c r="C136" s="1">
        <v>19.2</v>
      </c>
      <c r="D136" s="1">
        <f t="shared" si="12"/>
        <v>19.859579999999998</v>
      </c>
      <c r="E136" s="1">
        <f t="shared" si="13"/>
        <v>0.02893824</v>
      </c>
      <c r="F136" s="13">
        <f t="shared" si="17"/>
        <v>0.2923252290750496</v>
      </c>
      <c r="G136" s="1">
        <f t="shared" si="14"/>
        <v>0.5747012923392</v>
      </c>
      <c r="H136" s="1">
        <f t="shared" si="15"/>
        <v>368.64</v>
      </c>
      <c r="I136" s="1">
        <f t="shared" si="16"/>
        <v>7077.888</v>
      </c>
      <c r="J136" s="1"/>
    </row>
    <row r="137" spans="1:10" ht="12.75">
      <c r="A137" s="1">
        <v>115</v>
      </c>
      <c r="B137" s="1">
        <v>2</v>
      </c>
      <c r="C137" s="1">
        <v>19.2</v>
      </c>
      <c r="D137" s="1">
        <f t="shared" si="12"/>
        <v>19.859579999999998</v>
      </c>
      <c r="E137" s="1">
        <f t="shared" si="13"/>
        <v>0.02893824</v>
      </c>
      <c r="F137" s="13">
        <f t="shared" si="17"/>
        <v>0.2923252290750496</v>
      </c>
      <c r="G137" s="1">
        <f t="shared" si="14"/>
        <v>0.5747012923392</v>
      </c>
      <c r="H137" s="1">
        <f t="shared" si="15"/>
        <v>368.64</v>
      </c>
      <c r="I137" s="1">
        <f t="shared" si="16"/>
        <v>7077.888</v>
      </c>
      <c r="J137" s="1"/>
    </row>
    <row r="138" spans="1:10" ht="12.75">
      <c r="A138" s="1">
        <v>411</v>
      </c>
      <c r="B138" s="1">
        <v>2</v>
      </c>
      <c r="C138" s="1">
        <v>19.2</v>
      </c>
      <c r="D138" s="1">
        <f t="shared" si="12"/>
        <v>19.859579999999998</v>
      </c>
      <c r="E138" s="1">
        <f t="shared" si="13"/>
        <v>0.02893824</v>
      </c>
      <c r="F138" s="13">
        <f t="shared" si="17"/>
        <v>0.2923252290750496</v>
      </c>
      <c r="G138" s="1">
        <f t="shared" si="14"/>
        <v>0.5747012923392</v>
      </c>
      <c r="H138" s="1">
        <f t="shared" si="15"/>
        <v>368.64</v>
      </c>
      <c r="I138" s="1">
        <f t="shared" si="16"/>
        <v>7077.888</v>
      </c>
      <c r="J138" s="1"/>
    </row>
    <row r="139" spans="1:10" ht="12.75">
      <c r="A139" s="1">
        <v>166</v>
      </c>
      <c r="B139" s="1">
        <v>2</v>
      </c>
      <c r="C139" s="1">
        <v>19.1</v>
      </c>
      <c r="D139" s="1">
        <f t="shared" si="12"/>
        <v>19.795845000000003</v>
      </c>
      <c r="E139" s="1">
        <f t="shared" si="13"/>
        <v>0.028637585000000007</v>
      </c>
      <c r="F139" s="13">
        <f t="shared" si="17"/>
        <v>0.28856611824006556</v>
      </c>
      <c r="G139" s="1">
        <f t="shared" si="14"/>
        <v>0.5669051938343252</v>
      </c>
      <c r="H139" s="1">
        <f t="shared" si="15"/>
        <v>364.81000000000006</v>
      </c>
      <c r="I139" s="1">
        <f t="shared" si="16"/>
        <v>6967.871000000002</v>
      </c>
      <c r="J139" s="1"/>
    </row>
    <row r="140" spans="1:10" ht="12.75">
      <c r="A140" s="1">
        <v>124</v>
      </c>
      <c r="B140" s="1">
        <v>2</v>
      </c>
      <c r="C140" s="1">
        <v>19</v>
      </c>
      <c r="D140" s="1">
        <f t="shared" si="12"/>
        <v>19.731400000000004</v>
      </c>
      <c r="E140" s="1">
        <f t="shared" si="13"/>
        <v>0.0283385</v>
      </c>
      <c r="F140" s="13">
        <f t="shared" si="17"/>
        <v>0.2848251343424583</v>
      </c>
      <c r="G140" s="1">
        <f t="shared" si="14"/>
        <v>0.5591582789000001</v>
      </c>
      <c r="H140" s="1">
        <f t="shared" si="15"/>
        <v>361</v>
      </c>
      <c r="I140" s="1">
        <f t="shared" si="16"/>
        <v>6859</v>
      </c>
      <c r="J140" s="1"/>
    </row>
    <row r="141" spans="1:10" ht="12.75">
      <c r="A141" s="1">
        <v>433</v>
      </c>
      <c r="B141" s="1">
        <v>2</v>
      </c>
      <c r="C141" s="1">
        <v>18.9</v>
      </c>
      <c r="D141" s="1">
        <f t="shared" si="12"/>
        <v>19.666245</v>
      </c>
      <c r="E141" s="1">
        <f t="shared" si="13"/>
        <v>0.028040984999999994</v>
      </c>
      <c r="F141" s="13">
        <f t="shared" si="17"/>
        <v>0.28110255137140305</v>
      </c>
      <c r="G141" s="1">
        <f t="shared" si="14"/>
        <v>0.5514608810513248</v>
      </c>
      <c r="H141" s="1">
        <f t="shared" si="15"/>
        <v>357.2099999999999</v>
      </c>
      <c r="I141" s="1">
        <f t="shared" si="16"/>
        <v>6751.268999999998</v>
      </c>
      <c r="J141" s="1"/>
    </row>
    <row r="142" spans="1:10" ht="12.75">
      <c r="A142" s="1">
        <v>51</v>
      </c>
      <c r="B142" s="1">
        <v>2</v>
      </c>
      <c r="C142" s="1">
        <v>18.8</v>
      </c>
      <c r="D142" s="1">
        <f t="shared" si="12"/>
        <v>19.600380000000005</v>
      </c>
      <c r="E142" s="1">
        <f t="shared" si="13"/>
        <v>0.027745040000000006</v>
      </c>
      <c r="F142" s="13">
        <f t="shared" si="17"/>
        <v>0.27739863996599157</v>
      </c>
      <c r="G142" s="1">
        <f t="shared" si="14"/>
        <v>0.5438133271152003</v>
      </c>
      <c r="H142" s="1">
        <f t="shared" si="15"/>
        <v>353.44000000000005</v>
      </c>
      <c r="I142" s="1">
        <f t="shared" si="16"/>
        <v>6644.672000000001</v>
      </c>
      <c r="J142" s="1"/>
    </row>
    <row r="143" spans="1:10" ht="12.75">
      <c r="A143" s="1">
        <v>60</v>
      </c>
      <c r="B143" s="1">
        <v>2</v>
      </c>
      <c r="C143" s="1">
        <v>18.7</v>
      </c>
      <c r="D143" s="1">
        <f t="shared" si="12"/>
        <v>19.533804999999997</v>
      </c>
      <c r="E143" s="1">
        <f t="shared" si="13"/>
        <v>0.027450665000000003</v>
      </c>
      <c r="F143" s="13">
        <f t="shared" si="17"/>
        <v>0.2737136673926739</v>
      </c>
      <c r="G143" s="1">
        <f t="shared" si="14"/>
        <v>0.536215937230325</v>
      </c>
      <c r="H143" s="1">
        <f t="shared" si="15"/>
        <v>349.69</v>
      </c>
      <c r="I143" s="1">
        <f t="shared" si="16"/>
        <v>6539.2029999999995</v>
      </c>
      <c r="J143" s="1"/>
    </row>
    <row r="144" spans="1:10" ht="12.75">
      <c r="A144" s="1">
        <v>322</v>
      </c>
      <c r="B144" s="1">
        <v>2</v>
      </c>
      <c r="C144" s="1">
        <v>18.6</v>
      </c>
      <c r="D144" s="1">
        <f t="shared" si="12"/>
        <v>19.466520000000006</v>
      </c>
      <c r="E144" s="1">
        <f t="shared" si="13"/>
        <v>0.027157860000000006</v>
      </c>
      <c r="F144" s="13">
        <f t="shared" si="17"/>
        <v>0.2700478975227978</v>
      </c>
      <c r="G144" s="1">
        <f t="shared" si="14"/>
        <v>0.5286690248472002</v>
      </c>
      <c r="H144" s="1">
        <f t="shared" si="15"/>
        <v>345.96000000000004</v>
      </c>
      <c r="I144" s="1">
        <f t="shared" si="16"/>
        <v>6434.856000000002</v>
      </c>
      <c r="J144" s="1"/>
    </row>
    <row r="145" spans="1:10" ht="12.75">
      <c r="A145" s="1">
        <v>407</v>
      </c>
      <c r="B145" s="1">
        <v>2</v>
      </c>
      <c r="C145" s="1">
        <v>18.5</v>
      </c>
      <c r="D145" s="1">
        <f t="shared" si="12"/>
        <v>19.398525000000003</v>
      </c>
      <c r="E145" s="1">
        <f t="shared" si="13"/>
        <v>0.026866624999999998</v>
      </c>
      <c r="F145" s="13">
        <f t="shared" si="17"/>
        <v>0.2664015908102406</v>
      </c>
      <c r="G145" s="1">
        <f t="shared" si="14"/>
        <v>0.5211728967281251</v>
      </c>
      <c r="H145" s="1">
        <f t="shared" si="15"/>
        <v>342.25</v>
      </c>
      <c r="I145" s="1">
        <f t="shared" si="16"/>
        <v>6331.625</v>
      </c>
      <c r="J145" s="1"/>
    </row>
    <row r="146" spans="1:10" ht="12.75">
      <c r="A146" s="1">
        <v>220</v>
      </c>
      <c r="B146" s="1">
        <v>2</v>
      </c>
      <c r="C146" s="1">
        <v>18.4</v>
      </c>
      <c r="D146" s="1">
        <f t="shared" si="12"/>
        <v>19.32982</v>
      </c>
      <c r="E146" s="1">
        <f t="shared" si="13"/>
        <v>0.026576959999999997</v>
      </c>
      <c r="F146" s="13">
        <f t="shared" si="17"/>
        <v>0.2627750042691397</v>
      </c>
      <c r="G146" s="1">
        <f t="shared" si="14"/>
        <v>0.5137278529472</v>
      </c>
      <c r="H146" s="1">
        <f t="shared" si="15"/>
        <v>338.55999999999995</v>
      </c>
      <c r="I146" s="1">
        <f t="shared" si="16"/>
        <v>6229.503999999998</v>
      </c>
      <c r="J146" s="1"/>
    </row>
    <row r="147" spans="1:10" ht="12.75">
      <c r="A147" s="1">
        <v>428</v>
      </c>
      <c r="B147" s="1">
        <v>2</v>
      </c>
      <c r="C147" s="1">
        <v>18.4</v>
      </c>
      <c r="D147" s="1">
        <f t="shared" si="12"/>
        <v>19.32982</v>
      </c>
      <c r="E147" s="1">
        <f t="shared" si="13"/>
        <v>0.026576959999999997</v>
      </c>
      <c r="F147" s="13">
        <f t="shared" si="17"/>
        <v>0.2627750042691397</v>
      </c>
      <c r="G147" s="1">
        <f t="shared" si="14"/>
        <v>0.5137278529472</v>
      </c>
      <c r="H147" s="1">
        <f t="shared" si="15"/>
        <v>338.55999999999995</v>
      </c>
      <c r="I147" s="1">
        <f t="shared" si="16"/>
        <v>6229.503999999998</v>
      </c>
      <c r="J147" s="1"/>
    </row>
    <row r="148" spans="1:10" ht="12.75">
      <c r="A148" s="1">
        <v>159</v>
      </c>
      <c r="B148" s="1">
        <v>2</v>
      </c>
      <c r="C148" s="1">
        <v>18.3</v>
      </c>
      <c r="D148" s="1">
        <f t="shared" si="12"/>
        <v>19.260405000000002</v>
      </c>
      <c r="E148" s="1">
        <f t="shared" si="13"/>
        <v>0.026288865000000005</v>
      </c>
      <c r="F148" s="13">
        <f t="shared" si="17"/>
        <v>0.2591683914517204</v>
      </c>
      <c r="G148" s="1">
        <f t="shared" si="14"/>
        <v>0.5063341868903252</v>
      </c>
      <c r="H148" s="1">
        <f t="shared" si="15"/>
        <v>334.89000000000004</v>
      </c>
      <c r="I148" s="1">
        <f t="shared" si="16"/>
        <v>6128.487000000001</v>
      </c>
      <c r="J148" s="1"/>
    </row>
    <row r="149" spans="1:10" ht="12.75">
      <c r="A149" s="1">
        <v>253</v>
      </c>
      <c r="B149" s="1">
        <v>2</v>
      </c>
      <c r="C149" s="1">
        <v>18.3</v>
      </c>
      <c r="D149" s="1">
        <f t="shared" si="12"/>
        <v>19.260405000000002</v>
      </c>
      <c r="E149" s="1">
        <f t="shared" si="13"/>
        <v>0.026288865000000005</v>
      </c>
      <c r="F149" s="13">
        <f t="shared" si="17"/>
        <v>0.2591683914517204</v>
      </c>
      <c r="G149" s="1">
        <f t="shared" si="14"/>
        <v>0.5063341868903252</v>
      </c>
      <c r="H149" s="1">
        <f t="shared" si="15"/>
        <v>334.89000000000004</v>
      </c>
      <c r="I149" s="1">
        <f t="shared" si="16"/>
        <v>6128.487000000001</v>
      </c>
      <c r="J149" s="1"/>
    </row>
    <row r="150" spans="1:10" ht="12.75">
      <c r="A150" s="1">
        <v>259</v>
      </c>
      <c r="B150" s="1">
        <v>2</v>
      </c>
      <c r="C150" s="1">
        <v>18.3</v>
      </c>
      <c r="D150" s="1">
        <f t="shared" si="12"/>
        <v>19.260405000000002</v>
      </c>
      <c r="E150" s="1">
        <f t="shared" si="13"/>
        <v>0.026288865000000005</v>
      </c>
      <c r="F150" s="13">
        <f t="shared" si="17"/>
        <v>0.2591683914517204</v>
      </c>
      <c r="G150" s="1">
        <f t="shared" si="14"/>
        <v>0.5063341868903252</v>
      </c>
      <c r="H150" s="1">
        <f t="shared" si="15"/>
        <v>334.89000000000004</v>
      </c>
      <c r="I150" s="1">
        <f t="shared" si="16"/>
        <v>6128.487000000001</v>
      </c>
      <c r="J150" s="1"/>
    </row>
    <row r="151" spans="1:10" ht="12.75">
      <c r="A151" s="1">
        <v>507</v>
      </c>
      <c r="B151" s="1">
        <v>2</v>
      </c>
      <c r="C151" s="1">
        <v>18.3</v>
      </c>
      <c r="D151" s="1">
        <f t="shared" si="12"/>
        <v>19.260405000000002</v>
      </c>
      <c r="E151" s="1">
        <f t="shared" si="13"/>
        <v>0.026288865000000005</v>
      </c>
      <c r="F151" s="13">
        <f t="shared" si="17"/>
        <v>0.2591683914517204</v>
      </c>
      <c r="G151" s="1">
        <f t="shared" si="14"/>
        <v>0.5063341868903252</v>
      </c>
      <c r="H151" s="1">
        <f t="shared" si="15"/>
        <v>334.89000000000004</v>
      </c>
      <c r="I151" s="1">
        <f t="shared" si="16"/>
        <v>6128.487000000001</v>
      </c>
      <c r="J151" s="1"/>
    </row>
    <row r="152" spans="1:10" ht="12.75">
      <c r="A152" s="1">
        <v>188</v>
      </c>
      <c r="B152" s="1">
        <v>2</v>
      </c>
      <c r="C152" s="1">
        <v>18.2</v>
      </c>
      <c r="D152" s="1">
        <f t="shared" si="12"/>
        <v>19.190279999999998</v>
      </c>
      <c r="E152" s="1">
        <f t="shared" si="13"/>
        <v>0.02600234</v>
      </c>
      <c r="F152" s="13">
        <f t="shared" si="17"/>
        <v>0.25558200242621804</v>
      </c>
      <c r="G152" s="1">
        <f t="shared" si="14"/>
        <v>0.4989921852551999</v>
      </c>
      <c r="H152" s="1">
        <f t="shared" si="15"/>
        <v>331.23999999999995</v>
      </c>
      <c r="I152" s="1">
        <f t="shared" si="16"/>
        <v>6028.567999999999</v>
      </c>
      <c r="J152" s="1"/>
    </row>
    <row r="153" spans="1:10" ht="12.75">
      <c r="A153" s="1">
        <v>194</v>
      </c>
      <c r="B153" s="1">
        <v>2</v>
      </c>
      <c r="C153" s="1">
        <v>18.2</v>
      </c>
      <c r="D153" s="1">
        <f t="shared" si="12"/>
        <v>19.190279999999998</v>
      </c>
      <c r="E153" s="1">
        <f t="shared" si="13"/>
        <v>0.02600234</v>
      </c>
      <c r="F153" s="13">
        <f t="shared" si="17"/>
        <v>0.25558200242621804</v>
      </c>
      <c r="G153" s="1">
        <f t="shared" si="14"/>
        <v>0.4989921852551999</v>
      </c>
      <c r="H153" s="1">
        <f t="shared" si="15"/>
        <v>331.23999999999995</v>
      </c>
      <c r="I153" s="1">
        <f t="shared" si="16"/>
        <v>6028.567999999999</v>
      </c>
      <c r="J153" s="1"/>
    </row>
    <row r="154" spans="1:10" ht="12.75">
      <c r="A154" s="1">
        <v>2</v>
      </c>
      <c r="B154" s="1">
        <v>2</v>
      </c>
      <c r="C154" s="1">
        <v>18.2</v>
      </c>
      <c r="D154" s="1">
        <f t="shared" si="12"/>
        <v>19.190279999999998</v>
      </c>
      <c r="E154" s="1">
        <f t="shared" si="13"/>
        <v>0.02600234</v>
      </c>
      <c r="F154" s="13">
        <f t="shared" si="17"/>
        <v>0.25558200242621804</v>
      </c>
      <c r="G154" s="1">
        <f t="shared" si="14"/>
        <v>0.4989921852551999</v>
      </c>
      <c r="H154" s="1">
        <f t="shared" si="15"/>
        <v>331.23999999999995</v>
      </c>
      <c r="I154" s="1">
        <f t="shared" si="16"/>
        <v>6028.567999999999</v>
      </c>
      <c r="J154" s="1"/>
    </row>
    <row r="155" spans="1:10" ht="12.75">
      <c r="A155" s="1">
        <v>181</v>
      </c>
      <c r="B155" s="1">
        <v>2</v>
      </c>
      <c r="C155" s="1">
        <v>18.2</v>
      </c>
      <c r="D155" s="1">
        <f t="shared" si="12"/>
        <v>19.190279999999998</v>
      </c>
      <c r="E155" s="1">
        <f t="shared" si="13"/>
        <v>0.02600234</v>
      </c>
      <c r="F155" s="13">
        <f t="shared" si="17"/>
        <v>0.25558200242621804</v>
      </c>
      <c r="G155" s="1">
        <f t="shared" si="14"/>
        <v>0.4989921852551999</v>
      </c>
      <c r="H155" s="1">
        <f t="shared" si="15"/>
        <v>331.23999999999995</v>
      </c>
      <c r="I155" s="1">
        <f t="shared" si="16"/>
        <v>6028.567999999999</v>
      </c>
      <c r="J155" s="1"/>
    </row>
    <row r="156" spans="1:10" ht="12.75">
      <c r="A156" s="1">
        <v>459</v>
      </c>
      <c r="B156" s="1">
        <v>2</v>
      </c>
      <c r="C156" s="1">
        <v>18.2</v>
      </c>
      <c r="D156" s="1">
        <f t="shared" si="12"/>
        <v>19.190279999999998</v>
      </c>
      <c r="E156" s="1">
        <f t="shared" si="13"/>
        <v>0.02600234</v>
      </c>
      <c r="F156" s="13">
        <f t="shared" si="17"/>
        <v>0.25558200242621804</v>
      </c>
      <c r="G156" s="1">
        <f t="shared" si="14"/>
        <v>0.4989921852551999</v>
      </c>
      <c r="H156" s="1">
        <f t="shared" si="15"/>
        <v>331.23999999999995</v>
      </c>
      <c r="I156" s="1">
        <f t="shared" si="16"/>
        <v>6028.567999999999</v>
      </c>
      <c r="J156" s="1"/>
    </row>
    <row r="157" spans="1:10" ht="12.75">
      <c r="A157" s="1">
        <v>69</v>
      </c>
      <c r="B157" s="1">
        <v>2</v>
      </c>
      <c r="C157" s="1">
        <v>18.1</v>
      </c>
      <c r="D157" s="1">
        <f t="shared" si="12"/>
        <v>19.119445000000002</v>
      </c>
      <c r="E157" s="1">
        <f t="shared" si="13"/>
        <v>0.025717385000000006</v>
      </c>
      <c r="F157" s="13">
        <f t="shared" si="17"/>
        <v>0.2520160837549086</v>
      </c>
      <c r="G157" s="1">
        <f t="shared" si="14"/>
        <v>0.4917021280513252</v>
      </c>
      <c r="H157" s="1">
        <f t="shared" si="15"/>
        <v>327.61000000000007</v>
      </c>
      <c r="I157" s="1">
        <f t="shared" si="16"/>
        <v>5929.741000000002</v>
      </c>
      <c r="J157" s="1"/>
    </row>
    <row r="158" spans="1:10" ht="12.75">
      <c r="A158" s="1">
        <v>475</v>
      </c>
      <c r="B158" s="1">
        <v>2</v>
      </c>
      <c r="C158" s="1">
        <v>18.1</v>
      </c>
      <c r="D158" s="1">
        <f t="shared" si="12"/>
        <v>19.119445000000002</v>
      </c>
      <c r="E158" s="1">
        <f t="shared" si="13"/>
        <v>0.025717385000000006</v>
      </c>
      <c r="F158" s="13">
        <f t="shared" si="17"/>
        <v>0.2520160837549086</v>
      </c>
      <c r="G158" s="1">
        <f t="shared" si="14"/>
        <v>0.4917021280513252</v>
      </c>
      <c r="H158" s="1">
        <f t="shared" si="15"/>
        <v>327.61000000000007</v>
      </c>
      <c r="I158" s="1">
        <f t="shared" si="16"/>
        <v>5929.741000000002</v>
      </c>
      <c r="J158" s="1"/>
    </row>
    <row r="159" spans="1:10" ht="12.75">
      <c r="A159" s="1">
        <v>198</v>
      </c>
      <c r="B159" s="1">
        <v>2</v>
      </c>
      <c r="C159" s="1">
        <v>18</v>
      </c>
      <c r="D159" s="1">
        <f t="shared" si="12"/>
        <v>19.047900000000006</v>
      </c>
      <c r="E159" s="1">
        <f t="shared" si="13"/>
        <v>0.025434000000000002</v>
      </c>
      <c r="F159" s="13">
        <f t="shared" si="17"/>
        <v>0.248470878472229</v>
      </c>
      <c r="G159" s="1">
        <f t="shared" si="14"/>
        <v>0.4844642886000002</v>
      </c>
      <c r="H159" s="1">
        <f t="shared" si="15"/>
        <v>324</v>
      </c>
      <c r="I159" s="1">
        <f t="shared" si="16"/>
        <v>5832</v>
      </c>
      <c r="J159" s="1"/>
    </row>
    <row r="160" spans="1:10" ht="12.75">
      <c r="A160" s="1">
        <v>466</v>
      </c>
      <c r="B160" s="1">
        <v>2</v>
      </c>
      <c r="C160" s="1">
        <v>18</v>
      </c>
      <c r="D160" s="1">
        <f t="shared" si="12"/>
        <v>19.047900000000006</v>
      </c>
      <c r="E160" s="1">
        <f t="shared" si="13"/>
        <v>0.025434000000000002</v>
      </c>
      <c r="F160" s="13">
        <f t="shared" si="17"/>
        <v>0.248470878472229</v>
      </c>
      <c r="G160" s="1">
        <f t="shared" si="14"/>
        <v>0.4844642886000002</v>
      </c>
      <c r="H160" s="1">
        <f t="shared" si="15"/>
        <v>324</v>
      </c>
      <c r="I160" s="1">
        <f t="shared" si="16"/>
        <v>5832</v>
      </c>
      <c r="J160" s="1"/>
    </row>
    <row r="161" spans="1:10" ht="12.75">
      <c r="A161" s="1">
        <v>551</v>
      </c>
      <c r="B161" s="1">
        <v>2</v>
      </c>
      <c r="C161" s="1">
        <v>18</v>
      </c>
      <c r="D161" s="1">
        <f t="shared" si="12"/>
        <v>19.047900000000006</v>
      </c>
      <c r="E161" s="1">
        <f t="shared" si="13"/>
        <v>0.025434000000000002</v>
      </c>
      <c r="F161" s="13">
        <f t="shared" si="17"/>
        <v>0.248470878472229</v>
      </c>
      <c r="G161" s="1">
        <f t="shared" si="14"/>
        <v>0.4844642886000002</v>
      </c>
      <c r="H161" s="1">
        <f t="shared" si="15"/>
        <v>324</v>
      </c>
      <c r="I161" s="1">
        <f t="shared" si="16"/>
        <v>5832</v>
      </c>
      <c r="J161" s="1"/>
    </row>
    <row r="162" spans="1:10" ht="12.75">
      <c r="A162" s="1">
        <v>215</v>
      </c>
      <c r="B162" s="1">
        <v>2</v>
      </c>
      <c r="C162" s="1">
        <v>17.8</v>
      </c>
      <c r="D162" s="1">
        <f t="shared" si="12"/>
        <v>18.902680000000004</v>
      </c>
      <c r="E162" s="1">
        <f t="shared" si="13"/>
        <v>0.024871940000000002</v>
      </c>
      <c r="F162" s="13">
        <f t="shared" si="17"/>
        <v>0.24144356244079657</v>
      </c>
      <c r="G162" s="1">
        <f t="shared" si="14"/>
        <v>0.47014632279920016</v>
      </c>
      <c r="H162" s="1">
        <f t="shared" si="15"/>
        <v>316.84000000000003</v>
      </c>
      <c r="I162" s="1">
        <f t="shared" si="16"/>
        <v>5639.752</v>
      </c>
      <c r="J162" s="1"/>
    </row>
    <row r="163" spans="1:10" ht="12.75">
      <c r="A163" s="1">
        <v>72</v>
      </c>
      <c r="B163" s="1">
        <v>2</v>
      </c>
      <c r="C163" s="1">
        <v>17.8</v>
      </c>
      <c r="D163" s="1">
        <f t="shared" si="12"/>
        <v>18.902680000000004</v>
      </c>
      <c r="E163" s="1">
        <f t="shared" si="13"/>
        <v>0.024871940000000002</v>
      </c>
      <c r="F163" s="13">
        <f t="shared" si="17"/>
        <v>0.24144356244079657</v>
      </c>
      <c r="G163" s="1">
        <f t="shared" si="14"/>
        <v>0.47014632279920016</v>
      </c>
      <c r="H163" s="1">
        <f t="shared" si="15"/>
        <v>316.84000000000003</v>
      </c>
      <c r="I163" s="1">
        <f t="shared" si="16"/>
        <v>5639.752</v>
      </c>
      <c r="J163" s="1"/>
    </row>
    <row r="164" spans="1:10" ht="12.75">
      <c r="A164" s="1">
        <v>195</v>
      </c>
      <c r="B164" s="1">
        <v>2</v>
      </c>
      <c r="C164" s="1">
        <v>17.8</v>
      </c>
      <c r="D164" s="1">
        <f t="shared" si="12"/>
        <v>18.902680000000004</v>
      </c>
      <c r="E164" s="1">
        <f t="shared" si="13"/>
        <v>0.024871940000000002</v>
      </c>
      <c r="F164" s="13">
        <f t="shared" si="17"/>
        <v>0.24144356244079657</v>
      </c>
      <c r="G164" s="1">
        <f t="shared" si="14"/>
        <v>0.47014632279920016</v>
      </c>
      <c r="H164" s="1">
        <f t="shared" si="15"/>
        <v>316.84000000000003</v>
      </c>
      <c r="I164" s="1">
        <f t="shared" si="16"/>
        <v>5639.752</v>
      </c>
      <c r="J164" s="1"/>
    </row>
    <row r="165" spans="1:10" ht="12.75">
      <c r="A165" s="1">
        <v>190</v>
      </c>
      <c r="B165" s="1">
        <v>2</v>
      </c>
      <c r="C165" s="1">
        <v>17.7</v>
      </c>
      <c r="D165" s="1">
        <f t="shared" si="12"/>
        <v>18.829005</v>
      </c>
      <c r="E165" s="1">
        <f t="shared" si="13"/>
        <v>0.024593265</v>
      </c>
      <c r="F165" s="13">
        <f t="shared" si="17"/>
        <v>0.23796191992630333</v>
      </c>
      <c r="G165" s="1">
        <f t="shared" si="14"/>
        <v>0.46306670965132496</v>
      </c>
      <c r="H165" s="1">
        <f t="shared" si="15"/>
        <v>313.28999999999996</v>
      </c>
      <c r="I165" s="1">
        <f t="shared" si="16"/>
        <v>5545.232999999999</v>
      </c>
      <c r="J165" s="1"/>
    </row>
    <row r="166" spans="1:10" ht="12.75">
      <c r="A166" s="1">
        <v>410</v>
      </c>
      <c r="B166" s="1">
        <v>2</v>
      </c>
      <c r="C166" s="1">
        <v>17.7</v>
      </c>
      <c r="D166" s="1">
        <f t="shared" si="12"/>
        <v>18.829005</v>
      </c>
      <c r="E166" s="1">
        <f t="shared" si="13"/>
        <v>0.024593265</v>
      </c>
      <c r="F166" s="13">
        <f t="shared" si="17"/>
        <v>0.23796191992630333</v>
      </c>
      <c r="G166" s="1">
        <f t="shared" si="14"/>
        <v>0.46306670965132496</v>
      </c>
      <c r="H166" s="1">
        <f t="shared" si="15"/>
        <v>313.28999999999996</v>
      </c>
      <c r="I166" s="1">
        <f t="shared" si="16"/>
        <v>5545.232999999999</v>
      </c>
      <c r="J166" s="1"/>
    </row>
    <row r="167" spans="1:10" ht="12.75">
      <c r="A167" s="1">
        <v>414</v>
      </c>
      <c r="B167" s="1">
        <v>2</v>
      </c>
      <c r="C167" s="1">
        <v>17.7</v>
      </c>
      <c r="D167" s="1">
        <f t="shared" si="12"/>
        <v>18.829005</v>
      </c>
      <c r="E167" s="1">
        <f t="shared" si="13"/>
        <v>0.024593265</v>
      </c>
      <c r="F167" s="13">
        <f t="shared" si="17"/>
        <v>0.23796191992630333</v>
      </c>
      <c r="G167" s="1">
        <f t="shared" si="14"/>
        <v>0.46306670965132496</v>
      </c>
      <c r="H167" s="1">
        <f t="shared" si="15"/>
        <v>313.28999999999996</v>
      </c>
      <c r="I167" s="1">
        <f t="shared" si="16"/>
        <v>5545.232999999999</v>
      </c>
      <c r="J167" s="1"/>
    </row>
    <row r="168" spans="1:10" ht="12.75">
      <c r="A168" s="1">
        <v>68</v>
      </c>
      <c r="B168" s="1">
        <v>2</v>
      </c>
      <c r="C168" s="1">
        <v>17.6</v>
      </c>
      <c r="D168" s="1">
        <f t="shared" si="12"/>
        <v>18.754620000000006</v>
      </c>
      <c r="E168" s="1">
        <f t="shared" si="13"/>
        <v>0.024316160000000003</v>
      </c>
      <c r="F168" s="13">
        <f t="shared" si="17"/>
        <v>0.23450192722593716</v>
      </c>
      <c r="G168" s="1">
        <f t="shared" si="14"/>
        <v>0.45604034065920024</v>
      </c>
      <c r="H168" s="1">
        <f t="shared" si="15"/>
        <v>309.76000000000005</v>
      </c>
      <c r="I168" s="1">
        <f t="shared" si="16"/>
        <v>5451.776000000002</v>
      </c>
      <c r="J168" s="1"/>
    </row>
    <row r="169" spans="1:10" ht="12.75">
      <c r="A169" s="1">
        <v>505</v>
      </c>
      <c r="B169" s="1">
        <v>2</v>
      </c>
      <c r="C169" s="1">
        <v>17.6</v>
      </c>
      <c r="D169" s="1">
        <f t="shared" si="12"/>
        <v>18.754620000000006</v>
      </c>
      <c r="E169" s="1">
        <f t="shared" si="13"/>
        <v>0.024316160000000003</v>
      </c>
      <c r="F169" s="13">
        <f t="shared" si="17"/>
        <v>0.23450192722593716</v>
      </c>
      <c r="G169" s="1">
        <f t="shared" si="14"/>
        <v>0.45604034065920024</v>
      </c>
      <c r="H169" s="1">
        <f t="shared" si="15"/>
        <v>309.76000000000005</v>
      </c>
      <c r="I169" s="1">
        <f t="shared" si="16"/>
        <v>5451.776000000002</v>
      </c>
      <c r="J169" s="1"/>
    </row>
    <row r="170" spans="1:10" ht="12.75">
      <c r="A170" s="1">
        <v>131</v>
      </c>
      <c r="B170" s="1">
        <v>2</v>
      </c>
      <c r="C170" s="1">
        <v>17.5</v>
      </c>
      <c r="D170" s="1">
        <f t="shared" si="12"/>
        <v>18.679525000000005</v>
      </c>
      <c r="E170" s="1">
        <f t="shared" si="13"/>
        <v>0.024040625</v>
      </c>
      <c r="F170" s="13">
        <f t="shared" si="17"/>
        <v>0.23106380941045146</v>
      </c>
      <c r="G170" s="1">
        <f t="shared" si="14"/>
        <v>0.4490674557031251</v>
      </c>
      <c r="H170" s="1">
        <f t="shared" si="15"/>
        <v>306.25</v>
      </c>
      <c r="I170" s="1">
        <f t="shared" si="16"/>
        <v>5359.375</v>
      </c>
      <c r="J170" s="1"/>
    </row>
    <row r="171" spans="1:10" ht="12.75">
      <c r="A171" s="1">
        <v>524</v>
      </c>
      <c r="B171" s="1">
        <v>2</v>
      </c>
      <c r="C171" s="1">
        <v>17.5</v>
      </c>
      <c r="D171" s="1">
        <f t="shared" si="12"/>
        <v>18.679525000000005</v>
      </c>
      <c r="E171" s="1">
        <f t="shared" si="13"/>
        <v>0.024040625</v>
      </c>
      <c r="F171" s="13">
        <f t="shared" si="17"/>
        <v>0.23106380941045146</v>
      </c>
      <c r="G171" s="1">
        <f t="shared" si="14"/>
        <v>0.4490674557031251</v>
      </c>
      <c r="H171" s="1">
        <f t="shared" si="15"/>
        <v>306.25</v>
      </c>
      <c r="I171" s="1">
        <f t="shared" si="16"/>
        <v>5359.375</v>
      </c>
      <c r="J171" s="1"/>
    </row>
    <row r="172" spans="1:10" ht="12.75">
      <c r="A172" s="1">
        <v>406</v>
      </c>
      <c r="B172" s="1">
        <v>2</v>
      </c>
      <c r="C172" s="1">
        <v>17.4</v>
      </c>
      <c r="D172" s="1">
        <f t="shared" si="12"/>
        <v>18.60372</v>
      </c>
      <c r="E172" s="1">
        <f t="shared" si="13"/>
        <v>0.023766659999999995</v>
      </c>
      <c r="F172" s="13">
        <f t="shared" si="17"/>
        <v>0.22764778789370685</v>
      </c>
      <c r="G172" s="1">
        <f t="shared" si="14"/>
        <v>0.4421482879751999</v>
      </c>
      <c r="H172" s="1">
        <f t="shared" si="15"/>
        <v>302.75999999999993</v>
      </c>
      <c r="I172" s="1">
        <f t="shared" si="16"/>
        <v>5268.0239999999985</v>
      </c>
      <c r="J172" s="1"/>
    </row>
    <row r="173" spans="1:10" ht="12.75">
      <c r="A173" s="1">
        <v>134</v>
      </c>
      <c r="B173" s="1">
        <v>2</v>
      </c>
      <c r="C173" s="1">
        <v>17.4</v>
      </c>
      <c r="D173" s="1">
        <f t="shared" si="12"/>
        <v>18.60372</v>
      </c>
      <c r="E173" s="1">
        <f t="shared" si="13"/>
        <v>0.023766659999999995</v>
      </c>
      <c r="F173" s="13">
        <f t="shared" si="17"/>
        <v>0.22764778789370685</v>
      </c>
      <c r="G173" s="1">
        <f t="shared" si="14"/>
        <v>0.4421482879751999</v>
      </c>
      <c r="H173" s="1">
        <f t="shared" si="15"/>
        <v>302.75999999999993</v>
      </c>
      <c r="I173" s="1">
        <f t="shared" si="16"/>
        <v>5268.0239999999985</v>
      </c>
      <c r="J173" s="1"/>
    </row>
    <row r="174" spans="1:10" ht="12.75">
      <c r="A174" s="1">
        <v>176</v>
      </c>
      <c r="B174" s="1">
        <v>2</v>
      </c>
      <c r="C174" s="1">
        <v>17.4</v>
      </c>
      <c r="D174" s="1">
        <f t="shared" si="12"/>
        <v>18.60372</v>
      </c>
      <c r="E174" s="1">
        <f t="shared" si="13"/>
        <v>0.023766659999999995</v>
      </c>
      <c r="F174" s="13">
        <f t="shared" si="17"/>
        <v>0.22764778789370685</v>
      </c>
      <c r="G174" s="1">
        <f t="shared" si="14"/>
        <v>0.4421482879751999</v>
      </c>
      <c r="H174" s="1">
        <f t="shared" si="15"/>
        <v>302.75999999999993</v>
      </c>
      <c r="I174" s="1">
        <f t="shared" si="16"/>
        <v>5268.0239999999985</v>
      </c>
      <c r="J174" s="1"/>
    </row>
    <row r="175" spans="1:10" ht="12.75">
      <c r="A175" s="1">
        <v>418</v>
      </c>
      <c r="B175" s="1">
        <v>2</v>
      </c>
      <c r="C175" s="1">
        <v>17.3</v>
      </c>
      <c r="D175" s="1">
        <f t="shared" si="12"/>
        <v>18.527205000000006</v>
      </c>
      <c r="E175" s="1">
        <f t="shared" si="13"/>
        <v>0.023494265</v>
      </c>
      <c r="F175" s="13">
        <f t="shared" si="17"/>
        <v>0.22425408041153813</v>
      </c>
      <c r="G175" s="1">
        <f t="shared" si="14"/>
        <v>0.43528306397932515</v>
      </c>
      <c r="H175" s="1">
        <f t="shared" si="15"/>
        <v>299.29</v>
      </c>
      <c r="I175" s="1">
        <f t="shared" si="16"/>
        <v>5177.717000000001</v>
      </c>
      <c r="J175" s="1"/>
    </row>
    <row r="176" spans="1:10" ht="12.75">
      <c r="A176" s="1">
        <v>160</v>
      </c>
      <c r="B176" s="1">
        <v>2</v>
      </c>
      <c r="C176" s="1">
        <v>17.2</v>
      </c>
      <c r="D176" s="1">
        <f t="shared" si="12"/>
        <v>18.44998</v>
      </c>
      <c r="E176" s="1">
        <f t="shared" si="13"/>
        <v>0.023223439999999998</v>
      </c>
      <c r="F176" s="13">
        <f t="shared" si="17"/>
        <v>0.2208829010007291</v>
      </c>
      <c r="G176" s="1">
        <f t="shared" si="14"/>
        <v>0.42847200353119996</v>
      </c>
      <c r="H176" s="1">
        <f t="shared" si="15"/>
        <v>295.84</v>
      </c>
      <c r="I176" s="1">
        <f t="shared" si="16"/>
        <v>5088.447999999999</v>
      </c>
      <c r="J176" s="1"/>
    </row>
    <row r="177" spans="1:10" ht="12.75">
      <c r="A177" s="1">
        <v>442</v>
      </c>
      <c r="B177" s="1">
        <v>2</v>
      </c>
      <c r="C177" s="1">
        <v>17.1</v>
      </c>
      <c r="D177" s="1">
        <f t="shared" si="12"/>
        <v>18.372045000000004</v>
      </c>
      <c r="E177" s="1">
        <f t="shared" si="13"/>
        <v>0.022954185000000005</v>
      </c>
      <c r="F177" s="13">
        <f t="shared" si="17"/>
        <v>0.21753445997810986</v>
      </c>
      <c r="G177" s="1">
        <f t="shared" si="14"/>
        <v>0.42171531975832516</v>
      </c>
      <c r="H177" s="1">
        <f t="shared" si="15"/>
        <v>292.41</v>
      </c>
      <c r="I177" s="1">
        <f t="shared" si="16"/>
        <v>5000.211000000001</v>
      </c>
      <c r="J177" s="1"/>
    </row>
    <row r="178" spans="1:10" ht="12.75">
      <c r="A178" s="1">
        <v>73</v>
      </c>
      <c r="B178" s="1">
        <v>2</v>
      </c>
      <c r="C178" s="1">
        <v>17</v>
      </c>
      <c r="D178" s="1">
        <f t="shared" si="12"/>
        <v>18.293400000000005</v>
      </c>
      <c r="E178" s="1">
        <f t="shared" si="13"/>
        <v>0.022686500000000002</v>
      </c>
      <c r="F178" s="13">
        <f t="shared" si="17"/>
        <v>0.2142089639197617</v>
      </c>
      <c r="G178" s="1">
        <f t="shared" si="14"/>
        <v>0.41501321910000016</v>
      </c>
      <c r="H178" s="1">
        <f t="shared" si="15"/>
        <v>289</v>
      </c>
      <c r="I178" s="1">
        <f t="shared" si="16"/>
        <v>4913</v>
      </c>
      <c r="J178" s="1"/>
    </row>
    <row r="179" spans="1:10" ht="12.75">
      <c r="A179" s="1">
        <v>421</v>
      </c>
      <c r="B179" s="1">
        <v>2</v>
      </c>
      <c r="C179" s="1">
        <v>17</v>
      </c>
      <c r="D179" s="1">
        <f t="shared" si="12"/>
        <v>18.293400000000005</v>
      </c>
      <c r="E179" s="1">
        <f t="shared" si="13"/>
        <v>0.022686500000000002</v>
      </c>
      <c r="F179" s="13">
        <f t="shared" si="17"/>
        <v>0.2142089639197617</v>
      </c>
      <c r="G179" s="1">
        <f t="shared" si="14"/>
        <v>0.41501321910000016</v>
      </c>
      <c r="H179" s="1">
        <f t="shared" si="15"/>
        <v>289</v>
      </c>
      <c r="I179" s="1">
        <f t="shared" si="16"/>
        <v>4913</v>
      </c>
      <c r="J179" s="1"/>
    </row>
    <row r="180" spans="1:10" ht="12.75">
      <c r="A180" s="1">
        <v>446</v>
      </c>
      <c r="B180" s="1">
        <v>2</v>
      </c>
      <c r="C180" s="1">
        <v>17</v>
      </c>
      <c r="D180" s="1">
        <f t="shared" si="12"/>
        <v>18.293400000000005</v>
      </c>
      <c r="E180" s="1">
        <f t="shared" si="13"/>
        <v>0.022686500000000002</v>
      </c>
      <c r="F180" s="13">
        <f t="shared" si="17"/>
        <v>0.2142089639197617</v>
      </c>
      <c r="G180" s="1">
        <f t="shared" si="14"/>
        <v>0.41501321910000016</v>
      </c>
      <c r="H180" s="1">
        <f t="shared" si="15"/>
        <v>289</v>
      </c>
      <c r="I180" s="1">
        <f t="shared" si="16"/>
        <v>4913</v>
      </c>
      <c r="J180" s="1"/>
    </row>
    <row r="181" spans="1:10" ht="12.75">
      <c r="A181" s="1">
        <v>21</v>
      </c>
      <c r="B181" s="1">
        <v>2</v>
      </c>
      <c r="C181" s="1">
        <v>16.9</v>
      </c>
      <c r="D181" s="1">
        <f t="shared" si="12"/>
        <v>18.214045000000002</v>
      </c>
      <c r="E181" s="1">
        <f t="shared" si="13"/>
        <v>0.022420384999999998</v>
      </c>
      <c r="F181" s="13">
        <f t="shared" si="17"/>
        <v>0.21090661564034283</v>
      </c>
      <c r="G181" s="1">
        <f t="shared" si="14"/>
        <v>0.40836590130732503</v>
      </c>
      <c r="H181" s="1">
        <f t="shared" si="15"/>
        <v>285.60999999999996</v>
      </c>
      <c r="I181" s="1">
        <f t="shared" si="16"/>
        <v>4826.808999999999</v>
      </c>
      <c r="J181" s="1"/>
    </row>
    <row r="182" spans="1:10" ht="12.75">
      <c r="A182" s="1">
        <v>23</v>
      </c>
      <c r="B182" s="1">
        <v>2</v>
      </c>
      <c r="C182" s="1">
        <v>16.8</v>
      </c>
      <c r="D182" s="1">
        <f t="shared" si="12"/>
        <v>18.133980000000005</v>
      </c>
      <c r="E182" s="1">
        <f t="shared" si="13"/>
        <v>0.02215584</v>
      </c>
      <c r="F182" s="13">
        <f t="shared" si="17"/>
        <v>0.20762761417253</v>
      </c>
      <c r="G182" s="1">
        <f t="shared" si="14"/>
        <v>0.4017735594432001</v>
      </c>
      <c r="H182" s="1">
        <f t="shared" si="15"/>
        <v>282.24</v>
      </c>
      <c r="I182" s="1">
        <f t="shared" si="16"/>
        <v>4741.6320000000005</v>
      </c>
      <c r="J182" s="1"/>
    </row>
    <row r="183" spans="1:10" ht="12.75">
      <c r="A183" s="1">
        <v>28</v>
      </c>
      <c r="B183" s="1">
        <v>2</v>
      </c>
      <c r="C183" s="1">
        <v>16.8</v>
      </c>
      <c r="D183" s="1">
        <f t="shared" si="12"/>
        <v>18.133980000000005</v>
      </c>
      <c r="E183" s="1">
        <f t="shared" si="13"/>
        <v>0.02215584</v>
      </c>
      <c r="F183" s="13">
        <f t="shared" si="17"/>
        <v>0.20762761417253</v>
      </c>
      <c r="G183" s="1">
        <f t="shared" si="14"/>
        <v>0.4017735594432001</v>
      </c>
      <c r="H183" s="1">
        <f t="shared" si="15"/>
        <v>282.24</v>
      </c>
      <c r="I183" s="1">
        <f t="shared" si="16"/>
        <v>4741.6320000000005</v>
      </c>
      <c r="J183" s="1"/>
    </row>
    <row r="184" spans="1:10" ht="12.75">
      <c r="A184" s="1">
        <v>6</v>
      </c>
      <c r="B184" s="1">
        <v>2</v>
      </c>
      <c r="C184" s="1">
        <v>16.7</v>
      </c>
      <c r="D184" s="1">
        <f t="shared" si="12"/>
        <v>18.053205</v>
      </c>
      <c r="E184" s="1">
        <f t="shared" si="13"/>
        <v>0.021892865</v>
      </c>
      <c r="F184" s="13">
        <f t="shared" si="17"/>
        <v>0.20437215474658224</v>
      </c>
      <c r="G184" s="1">
        <f t="shared" si="14"/>
        <v>0.39523637988232496</v>
      </c>
      <c r="H184" s="1">
        <f t="shared" si="15"/>
        <v>278.89</v>
      </c>
      <c r="I184" s="1">
        <f t="shared" si="16"/>
        <v>4657.463</v>
      </c>
      <c r="J184" s="1"/>
    </row>
    <row r="185" spans="1:10" ht="12.75">
      <c r="A185" s="1">
        <v>214</v>
      </c>
      <c r="B185" s="1">
        <v>2</v>
      </c>
      <c r="C185" s="1">
        <v>16.7</v>
      </c>
      <c r="D185" s="1">
        <f t="shared" si="12"/>
        <v>18.053205</v>
      </c>
      <c r="E185" s="1">
        <f t="shared" si="13"/>
        <v>0.021892865</v>
      </c>
      <c r="F185" s="13">
        <f t="shared" si="17"/>
        <v>0.20437215474658224</v>
      </c>
      <c r="G185" s="1">
        <f t="shared" si="14"/>
        <v>0.39523637988232496</v>
      </c>
      <c r="H185" s="1">
        <f t="shared" si="15"/>
        <v>278.89</v>
      </c>
      <c r="I185" s="1">
        <f t="shared" si="16"/>
        <v>4657.463</v>
      </c>
      <c r="J185" s="1"/>
    </row>
    <row r="186" spans="1:10" ht="12.75">
      <c r="A186" s="1">
        <v>382</v>
      </c>
      <c r="B186" s="1">
        <v>2</v>
      </c>
      <c r="C186" s="1">
        <v>16.5</v>
      </c>
      <c r="D186" s="1">
        <f t="shared" si="12"/>
        <v>17.889525000000006</v>
      </c>
      <c r="E186" s="1">
        <f t="shared" si="13"/>
        <v>0.021371625</v>
      </c>
      <c r="F186" s="13">
        <f t="shared" si="17"/>
        <v>0.19793262380746118</v>
      </c>
      <c r="G186" s="1">
        <f t="shared" si="14"/>
        <v>0.38232821972812514</v>
      </c>
      <c r="H186" s="1">
        <f t="shared" si="15"/>
        <v>272.25</v>
      </c>
      <c r="I186" s="1">
        <f t="shared" si="16"/>
        <v>4492.125</v>
      </c>
      <c r="J186" s="1"/>
    </row>
    <row r="187" spans="1:10" ht="12.75">
      <c r="A187" s="1">
        <v>16</v>
      </c>
      <c r="B187" s="1">
        <v>2</v>
      </c>
      <c r="C187" s="1">
        <v>16.4</v>
      </c>
      <c r="D187" s="1">
        <f t="shared" si="12"/>
        <v>17.80662</v>
      </c>
      <c r="E187" s="1">
        <f t="shared" si="13"/>
        <v>0.02111336</v>
      </c>
      <c r="F187" s="13">
        <f t="shared" si="17"/>
        <v>0.19474892356050313</v>
      </c>
      <c r="G187" s="1">
        <f t="shared" si="14"/>
        <v>0.3759575784432</v>
      </c>
      <c r="H187" s="1">
        <f t="shared" si="15"/>
        <v>268.96</v>
      </c>
      <c r="I187" s="1">
        <f t="shared" si="16"/>
        <v>4410.9439999999995</v>
      </c>
      <c r="J187" s="1"/>
    </row>
    <row r="188" spans="1:10" ht="12.75">
      <c r="A188" s="1">
        <v>431</v>
      </c>
      <c r="B188" s="1">
        <v>2</v>
      </c>
      <c r="C188" s="1">
        <v>16.3</v>
      </c>
      <c r="D188" s="1">
        <f t="shared" si="12"/>
        <v>17.723005000000004</v>
      </c>
      <c r="E188" s="1">
        <f t="shared" si="13"/>
        <v>0.020856665</v>
      </c>
      <c r="F188" s="13">
        <f t="shared" si="17"/>
        <v>0.19158950784783957</v>
      </c>
      <c r="G188" s="1">
        <f t="shared" si="14"/>
        <v>0.3696427780783251</v>
      </c>
      <c r="H188" s="1">
        <f t="shared" si="15"/>
        <v>265.69</v>
      </c>
      <c r="I188" s="1">
        <f t="shared" si="16"/>
        <v>4330.747</v>
      </c>
      <c r="J188" s="1"/>
    </row>
    <row r="189" spans="1:10" ht="12.75">
      <c r="A189" s="1">
        <v>481</v>
      </c>
      <c r="B189" s="1">
        <v>2</v>
      </c>
      <c r="C189" s="1">
        <v>16.3</v>
      </c>
      <c r="D189" s="1">
        <f t="shared" si="12"/>
        <v>17.723005000000004</v>
      </c>
      <c r="E189" s="1">
        <f t="shared" si="13"/>
        <v>0.020856665</v>
      </c>
      <c r="F189" s="13">
        <f t="shared" si="17"/>
        <v>0.19158950784783957</v>
      </c>
      <c r="G189" s="1">
        <f t="shared" si="14"/>
        <v>0.3696427780783251</v>
      </c>
      <c r="H189" s="1">
        <f t="shared" si="15"/>
        <v>265.69</v>
      </c>
      <c r="I189" s="1">
        <f t="shared" si="16"/>
        <v>4330.747</v>
      </c>
      <c r="J189" s="1"/>
    </row>
    <row r="190" spans="1:10" ht="12.75">
      <c r="A190" s="1">
        <v>116</v>
      </c>
      <c r="B190" s="1">
        <v>2</v>
      </c>
      <c r="C190" s="1">
        <v>16.1</v>
      </c>
      <c r="D190" s="1">
        <f t="shared" si="12"/>
        <v>17.553645000000007</v>
      </c>
      <c r="E190" s="1">
        <f t="shared" si="13"/>
        <v>0.020347985000000002</v>
      </c>
      <c r="F190" s="13">
        <f t="shared" si="17"/>
        <v>0.18534422976681858</v>
      </c>
      <c r="G190" s="1">
        <f t="shared" si="14"/>
        <v>0.3571813051553252</v>
      </c>
      <c r="H190" s="1">
        <f t="shared" si="15"/>
        <v>259.21000000000004</v>
      </c>
      <c r="I190" s="1">
        <f t="shared" si="16"/>
        <v>4173.281000000001</v>
      </c>
      <c r="J190" s="1"/>
    </row>
    <row r="191" spans="1:10" ht="12.75">
      <c r="A191" s="1">
        <v>128</v>
      </c>
      <c r="B191" s="1">
        <v>2</v>
      </c>
      <c r="C191" s="1">
        <v>16.1</v>
      </c>
      <c r="D191" s="1">
        <f t="shared" si="12"/>
        <v>17.553645000000007</v>
      </c>
      <c r="E191" s="1">
        <f t="shared" si="13"/>
        <v>0.020347985000000002</v>
      </c>
      <c r="F191" s="13">
        <f t="shared" si="17"/>
        <v>0.18534422976681858</v>
      </c>
      <c r="G191" s="1">
        <f t="shared" si="14"/>
        <v>0.3571813051553252</v>
      </c>
      <c r="H191" s="1">
        <f t="shared" si="15"/>
        <v>259.21000000000004</v>
      </c>
      <c r="I191" s="1">
        <f t="shared" si="16"/>
        <v>4173.281000000001</v>
      </c>
      <c r="J191" s="1"/>
    </row>
    <row r="192" spans="1:10" ht="12.75">
      <c r="A192" s="1">
        <v>503</v>
      </c>
      <c r="B192" s="1">
        <v>2</v>
      </c>
      <c r="C192" s="1">
        <v>16</v>
      </c>
      <c r="D192" s="1">
        <f t="shared" si="12"/>
        <v>17.467900000000004</v>
      </c>
      <c r="E192" s="1">
        <f t="shared" si="13"/>
        <v>0.020096</v>
      </c>
      <c r="F192" s="13">
        <f t="shared" si="17"/>
        <v>0.1822587074436209</v>
      </c>
      <c r="G192" s="1">
        <f t="shared" si="14"/>
        <v>0.35103491840000006</v>
      </c>
      <c r="H192" s="1">
        <f t="shared" si="15"/>
        <v>256</v>
      </c>
      <c r="I192" s="1">
        <f t="shared" si="16"/>
        <v>4096</v>
      </c>
      <c r="J192" s="1"/>
    </row>
    <row r="193" spans="1:10" ht="12.75">
      <c r="A193" s="1">
        <v>121</v>
      </c>
      <c r="B193" s="1">
        <v>2</v>
      </c>
      <c r="C193" s="1">
        <v>16</v>
      </c>
      <c r="D193" s="1">
        <f t="shared" si="12"/>
        <v>17.467900000000004</v>
      </c>
      <c r="E193" s="1">
        <f t="shared" si="13"/>
        <v>0.020096</v>
      </c>
      <c r="F193" s="13">
        <f t="shared" si="17"/>
        <v>0.1822587074436209</v>
      </c>
      <c r="G193" s="1">
        <f t="shared" si="14"/>
        <v>0.35103491840000006</v>
      </c>
      <c r="H193" s="1">
        <f t="shared" si="15"/>
        <v>256</v>
      </c>
      <c r="I193" s="1">
        <f t="shared" si="16"/>
        <v>4096</v>
      </c>
      <c r="J193" s="1"/>
    </row>
    <row r="194" spans="1:10" ht="12.75">
      <c r="A194" s="1">
        <v>281</v>
      </c>
      <c r="B194" s="1">
        <v>2</v>
      </c>
      <c r="C194" s="1">
        <v>16</v>
      </c>
      <c r="D194" s="1">
        <f aca="true" t="shared" si="18" ref="D194:D257">-0.0355*C194^2+1.997*C194-5.3961</f>
        <v>17.467900000000004</v>
      </c>
      <c r="E194" s="1">
        <f aca="true" t="shared" si="19" ref="E194:E257">3.14/4*(C194)^2/10000</f>
        <v>0.020096</v>
      </c>
      <c r="F194" s="13">
        <f t="shared" si="17"/>
        <v>0.1822587074436209</v>
      </c>
      <c r="G194" s="1">
        <f aca="true" t="shared" si="20" ref="G194:G257">E194*D194</f>
        <v>0.35103491840000006</v>
      </c>
      <c r="H194" s="1">
        <f aca="true" t="shared" si="21" ref="H194:H257">C194^2</f>
        <v>256</v>
      </c>
      <c r="I194" s="1">
        <f aca="true" t="shared" si="22" ref="I194:I257">C194^3</f>
        <v>4096</v>
      </c>
      <c r="J194" s="1"/>
    </row>
    <row r="195" spans="1:10" ht="12.75">
      <c r="A195" s="1">
        <v>301</v>
      </c>
      <c r="B195" s="1">
        <v>2</v>
      </c>
      <c r="C195" s="1">
        <v>16</v>
      </c>
      <c r="D195" s="1">
        <f t="shared" si="18"/>
        <v>17.467900000000004</v>
      </c>
      <c r="E195" s="1">
        <f t="shared" si="19"/>
        <v>0.020096</v>
      </c>
      <c r="F195" s="13">
        <f t="shared" si="17"/>
        <v>0.1822587074436209</v>
      </c>
      <c r="G195" s="1">
        <f t="shared" si="20"/>
        <v>0.35103491840000006</v>
      </c>
      <c r="H195" s="1">
        <f t="shared" si="21"/>
        <v>256</v>
      </c>
      <c r="I195" s="1">
        <f t="shared" si="22"/>
        <v>4096</v>
      </c>
      <c r="J195" s="1"/>
    </row>
    <row r="196" spans="1:10" ht="12.75">
      <c r="A196" s="1">
        <v>315</v>
      </c>
      <c r="B196" s="1">
        <v>2</v>
      </c>
      <c r="C196" s="1">
        <v>16</v>
      </c>
      <c r="D196" s="1">
        <f t="shared" si="18"/>
        <v>17.467900000000004</v>
      </c>
      <c r="E196" s="1">
        <f t="shared" si="19"/>
        <v>0.020096</v>
      </c>
      <c r="F196" s="13">
        <f aca="true" t="shared" si="23" ref="F196:F259">(0.022927*C196^1.91505*(0.99146^C196)*(D196^2.82541)*(D196-1.3)^-1.53547)/1000</f>
        <v>0.1822587074436209</v>
      </c>
      <c r="G196" s="1">
        <f t="shared" si="20"/>
        <v>0.35103491840000006</v>
      </c>
      <c r="H196" s="1">
        <f t="shared" si="21"/>
        <v>256</v>
      </c>
      <c r="I196" s="1">
        <f t="shared" si="22"/>
        <v>4096</v>
      </c>
      <c r="J196" s="1"/>
    </row>
    <row r="197" spans="1:10" ht="12.75">
      <c r="A197" s="1">
        <v>420</v>
      </c>
      <c r="B197" s="1">
        <v>2</v>
      </c>
      <c r="C197" s="1">
        <v>16</v>
      </c>
      <c r="D197" s="1">
        <f t="shared" si="18"/>
        <v>17.467900000000004</v>
      </c>
      <c r="E197" s="1">
        <f t="shared" si="19"/>
        <v>0.020096</v>
      </c>
      <c r="F197" s="13">
        <f t="shared" si="23"/>
        <v>0.1822587074436209</v>
      </c>
      <c r="G197" s="1">
        <f t="shared" si="20"/>
        <v>0.35103491840000006</v>
      </c>
      <c r="H197" s="1">
        <f t="shared" si="21"/>
        <v>256</v>
      </c>
      <c r="I197" s="1">
        <f t="shared" si="22"/>
        <v>4096</v>
      </c>
      <c r="J197" s="1"/>
    </row>
    <row r="198" spans="1:10" ht="12.75">
      <c r="A198" s="1">
        <v>39</v>
      </c>
      <c r="B198" s="1">
        <v>2</v>
      </c>
      <c r="C198" s="1">
        <v>15.9</v>
      </c>
      <c r="D198" s="1">
        <f t="shared" si="18"/>
        <v>17.381445000000003</v>
      </c>
      <c r="E198" s="1">
        <f t="shared" si="19"/>
        <v>0.019845585</v>
      </c>
      <c r="F198" s="13">
        <f t="shared" si="23"/>
        <v>0.17919814970609768</v>
      </c>
      <c r="G198" s="1">
        <f t="shared" si="20"/>
        <v>0.34494494417032506</v>
      </c>
      <c r="H198" s="1">
        <f t="shared" si="21"/>
        <v>252.81</v>
      </c>
      <c r="I198" s="1">
        <f t="shared" si="22"/>
        <v>4019.679</v>
      </c>
      <c r="J198" s="1"/>
    </row>
    <row r="199" spans="1:10" ht="12.75">
      <c r="A199" s="1">
        <v>127</v>
      </c>
      <c r="B199" s="1">
        <v>2</v>
      </c>
      <c r="C199" s="1">
        <v>15.9</v>
      </c>
      <c r="D199" s="1">
        <f t="shared" si="18"/>
        <v>17.381445000000003</v>
      </c>
      <c r="E199" s="1">
        <f t="shared" si="19"/>
        <v>0.019845585</v>
      </c>
      <c r="F199" s="13">
        <f t="shared" si="23"/>
        <v>0.17919814970609768</v>
      </c>
      <c r="G199" s="1">
        <f t="shared" si="20"/>
        <v>0.34494494417032506</v>
      </c>
      <c r="H199" s="1">
        <f t="shared" si="21"/>
        <v>252.81</v>
      </c>
      <c r="I199" s="1">
        <f t="shared" si="22"/>
        <v>4019.679</v>
      </c>
      <c r="J199" s="1"/>
    </row>
    <row r="200" spans="1:10" ht="12.75">
      <c r="A200" s="1">
        <v>182</v>
      </c>
      <c r="B200" s="1">
        <v>2</v>
      </c>
      <c r="C200" s="1">
        <v>15.9</v>
      </c>
      <c r="D200" s="1">
        <f t="shared" si="18"/>
        <v>17.381445000000003</v>
      </c>
      <c r="E200" s="1">
        <f t="shared" si="19"/>
        <v>0.019845585</v>
      </c>
      <c r="F200" s="13">
        <f t="shared" si="23"/>
        <v>0.17919814970609768</v>
      </c>
      <c r="G200" s="1">
        <f t="shared" si="20"/>
        <v>0.34494494417032506</v>
      </c>
      <c r="H200" s="1">
        <f t="shared" si="21"/>
        <v>252.81</v>
      </c>
      <c r="I200" s="1">
        <f t="shared" si="22"/>
        <v>4019.679</v>
      </c>
      <c r="J200" s="1"/>
    </row>
    <row r="201" spans="1:10" ht="12.75">
      <c r="A201" s="1">
        <v>457</v>
      </c>
      <c r="B201" s="1">
        <v>2</v>
      </c>
      <c r="C201" s="1">
        <v>15.9</v>
      </c>
      <c r="D201" s="1">
        <f t="shared" si="18"/>
        <v>17.381445000000003</v>
      </c>
      <c r="E201" s="1">
        <f t="shared" si="19"/>
        <v>0.019845585</v>
      </c>
      <c r="F201" s="13">
        <f t="shared" si="23"/>
        <v>0.17919814970609768</v>
      </c>
      <c r="G201" s="1">
        <f t="shared" si="20"/>
        <v>0.34494494417032506</v>
      </c>
      <c r="H201" s="1">
        <f t="shared" si="21"/>
        <v>252.81</v>
      </c>
      <c r="I201" s="1">
        <f t="shared" si="22"/>
        <v>4019.679</v>
      </c>
      <c r="J201" s="1"/>
    </row>
    <row r="202" spans="1:10" ht="12.75">
      <c r="A202" s="1">
        <v>137</v>
      </c>
      <c r="B202" s="1">
        <v>2</v>
      </c>
      <c r="C202" s="1">
        <v>15.8</v>
      </c>
      <c r="D202" s="1">
        <f t="shared" si="18"/>
        <v>17.294280000000004</v>
      </c>
      <c r="E202" s="1">
        <f t="shared" si="19"/>
        <v>0.01959674</v>
      </c>
      <c r="F202" s="13">
        <f t="shared" si="23"/>
        <v>0.17616271666390496</v>
      </c>
      <c r="G202" s="1">
        <f t="shared" si="20"/>
        <v>0.3389115086472001</v>
      </c>
      <c r="H202" s="1">
        <f t="shared" si="21"/>
        <v>249.64000000000001</v>
      </c>
      <c r="I202" s="1">
        <f t="shared" si="22"/>
        <v>3944.3120000000004</v>
      </c>
      <c r="J202" s="1"/>
    </row>
    <row r="203" spans="1:10" ht="12.75">
      <c r="A203" s="1">
        <v>67</v>
      </c>
      <c r="B203" s="1">
        <v>2</v>
      </c>
      <c r="C203" s="1">
        <v>15.7</v>
      </c>
      <c r="D203" s="1">
        <f t="shared" si="18"/>
        <v>17.206405</v>
      </c>
      <c r="E203" s="1">
        <f t="shared" si="19"/>
        <v>0.019349464999999996</v>
      </c>
      <c r="F203" s="13">
        <f t="shared" si="23"/>
        <v>0.17315256442697188</v>
      </c>
      <c r="G203" s="1">
        <f t="shared" si="20"/>
        <v>0.33293473132332496</v>
      </c>
      <c r="H203" s="1">
        <f t="shared" si="21"/>
        <v>246.48999999999998</v>
      </c>
      <c r="I203" s="1">
        <f t="shared" si="22"/>
        <v>3869.8929999999996</v>
      </c>
      <c r="J203" s="1"/>
    </row>
    <row r="204" spans="1:10" ht="12.75">
      <c r="A204" s="1">
        <v>20</v>
      </c>
      <c r="B204" s="1">
        <v>2</v>
      </c>
      <c r="C204" s="1">
        <v>15.7</v>
      </c>
      <c r="D204" s="1">
        <f t="shared" si="18"/>
        <v>17.206405</v>
      </c>
      <c r="E204" s="1">
        <f t="shared" si="19"/>
        <v>0.019349464999999996</v>
      </c>
      <c r="F204" s="13">
        <f t="shared" si="23"/>
        <v>0.17315256442697188</v>
      </c>
      <c r="G204" s="1">
        <f t="shared" si="20"/>
        <v>0.33293473132332496</v>
      </c>
      <c r="H204" s="1">
        <f t="shared" si="21"/>
        <v>246.48999999999998</v>
      </c>
      <c r="I204" s="1">
        <f t="shared" si="22"/>
        <v>3869.8929999999996</v>
      </c>
      <c r="J204" s="1"/>
    </row>
    <row r="205" spans="1:10" ht="12.75">
      <c r="A205" s="1">
        <v>158</v>
      </c>
      <c r="B205" s="1">
        <v>2</v>
      </c>
      <c r="C205" s="19">
        <v>15.7</v>
      </c>
      <c r="D205" s="1">
        <f t="shared" si="18"/>
        <v>17.206405</v>
      </c>
      <c r="E205" s="1">
        <f t="shared" si="19"/>
        <v>0.019349464999999996</v>
      </c>
      <c r="F205" s="13">
        <f t="shared" si="23"/>
        <v>0.17315256442697188</v>
      </c>
      <c r="G205" s="1">
        <f t="shared" si="20"/>
        <v>0.33293473132332496</v>
      </c>
      <c r="H205" s="1">
        <f t="shared" si="21"/>
        <v>246.48999999999998</v>
      </c>
      <c r="I205" s="1">
        <f t="shared" si="22"/>
        <v>3869.8929999999996</v>
      </c>
      <c r="J205" s="1"/>
    </row>
    <row r="206" spans="1:10" ht="12.75">
      <c r="A206" s="1">
        <v>461</v>
      </c>
      <c r="B206" s="1">
        <v>2</v>
      </c>
      <c r="C206" s="1">
        <v>15.6</v>
      </c>
      <c r="D206" s="1">
        <f t="shared" si="18"/>
        <v>17.117820000000002</v>
      </c>
      <c r="E206" s="1">
        <f t="shared" si="19"/>
        <v>0.01910376</v>
      </c>
      <c r="F206" s="13">
        <f t="shared" si="23"/>
        <v>0.17016784508652766</v>
      </c>
      <c r="G206" s="1">
        <f t="shared" si="20"/>
        <v>0.32701472500320006</v>
      </c>
      <c r="H206" s="1">
        <f t="shared" si="21"/>
        <v>243.35999999999999</v>
      </c>
      <c r="I206" s="1">
        <f t="shared" si="22"/>
        <v>3796.4159999999997</v>
      </c>
      <c r="J206" s="1"/>
    </row>
    <row r="207" spans="1:10" ht="12.75">
      <c r="A207" s="1">
        <v>191</v>
      </c>
      <c r="B207" s="1">
        <v>2</v>
      </c>
      <c r="C207" s="1">
        <v>15.5</v>
      </c>
      <c r="D207" s="1">
        <f t="shared" si="18"/>
        <v>17.028525000000002</v>
      </c>
      <c r="E207" s="1">
        <f t="shared" si="19"/>
        <v>0.018859625</v>
      </c>
      <c r="F207" s="13">
        <f t="shared" si="23"/>
        <v>0.1672087066962732</v>
      </c>
      <c r="G207" s="1">
        <f t="shared" si="20"/>
        <v>0.3211515958031251</v>
      </c>
      <c r="H207" s="1">
        <f t="shared" si="21"/>
        <v>240.25</v>
      </c>
      <c r="I207" s="1">
        <f t="shared" si="22"/>
        <v>3723.875</v>
      </c>
      <c r="J207" s="1"/>
    </row>
    <row r="208" spans="1:10" ht="12.75">
      <c r="A208" s="1">
        <v>527</v>
      </c>
      <c r="B208" s="1">
        <v>2</v>
      </c>
      <c r="C208" s="1">
        <v>15.5</v>
      </c>
      <c r="D208" s="1">
        <f t="shared" si="18"/>
        <v>17.028525000000002</v>
      </c>
      <c r="E208" s="1">
        <f t="shared" si="19"/>
        <v>0.018859625</v>
      </c>
      <c r="F208" s="13">
        <f t="shared" si="23"/>
        <v>0.1672087066962732</v>
      </c>
      <c r="G208" s="1">
        <f t="shared" si="20"/>
        <v>0.3211515958031251</v>
      </c>
      <c r="H208" s="1">
        <f t="shared" si="21"/>
        <v>240.25</v>
      </c>
      <c r="I208" s="1">
        <f t="shared" si="22"/>
        <v>3723.875</v>
      </c>
      <c r="J208" s="1"/>
    </row>
    <row r="209" spans="1:10" ht="12.75">
      <c r="A209" s="1">
        <v>7</v>
      </c>
      <c r="B209" s="1">
        <v>2</v>
      </c>
      <c r="C209" s="1">
        <v>15.3</v>
      </c>
      <c r="D209" s="1">
        <f t="shared" si="18"/>
        <v>16.847805</v>
      </c>
      <c r="E209" s="1">
        <f t="shared" si="19"/>
        <v>0.018376065000000004</v>
      </c>
      <c r="F209" s="13">
        <f t="shared" si="23"/>
        <v>0.16136774468159668</v>
      </c>
      <c r="G209" s="1">
        <f t="shared" si="20"/>
        <v>0.3095963597873251</v>
      </c>
      <c r="H209" s="1">
        <f t="shared" si="21"/>
        <v>234.09000000000003</v>
      </c>
      <c r="I209" s="1">
        <f t="shared" si="22"/>
        <v>3581.5770000000007</v>
      </c>
      <c r="J209" s="1"/>
    </row>
    <row r="210" spans="1:10" ht="12.75">
      <c r="A210" s="1">
        <v>184</v>
      </c>
      <c r="B210" s="1">
        <v>2</v>
      </c>
      <c r="C210" s="1">
        <v>15.3</v>
      </c>
      <c r="D210" s="1">
        <f t="shared" si="18"/>
        <v>16.847805</v>
      </c>
      <c r="E210" s="1">
        <f t="shared" si="19"/>
        <v>0.018376065000000004</v>
      </c>
      <c r="F210" s="13">
        <f t="shared" si="23"/>
        <v>0.16136774468159668</v>
      </c>
      <c r="G210" s="1">
        <f t="shared" si="20"/>
        <v>0.3095963597873251</v>
      </c>
      <c r="H210" s="1">
        <f t="shared" si="21"/>
        <v>234.09000000000003</v>
      </c>
      <c r="I210" s="1">
        <f t="shared" si="22"/>
        <v>3581.5770000000007</v>
      </c>
      <c r="J210" s="1"/>
    </row>
    <row r="211" spans="1:10" ht="12.75">
      <c r="A211" s="1">
        <v>139</v>
      </c>
      <c r="B211" s="1">
        <v>2</v>
      </c>
      <c r="C211" s="1">
        <v>15.2</v>
      </c>
      <c r="D211" s="1">
        <f t="shared" si="18"/>
        <v>16.756380000000004</v>
      </c>
      <c r="E211" s="1">
        <f t="shared" si="19"/>
        <v>0.01813664</v>
      </c>
      <c r="F211" s="13">
        <f t="shared" si="23"/>
        <v>0.1584861968096234</v>
      </c>
      <c r="G211" s="1">
        <f t="shared" si="20"/>
        <v>0.30390443176320003</v>
      </c>
      <c r="H211" s="1">
        <f t="shared" si="21"/>
        <v>231.04</v>
      </c>
      <c r="I211" s="1">
        <f t="shared" si="22"/>
        <v>3511.8079999999995</v>
      </c>
      <c r="J211" s="1"/>
    </row>
    <row r="212" spans="1:10" ht="12.75">
      <c r="A212" s="1">
        <v>226</v>
      </c>
      <c r="B212" s="1">
        <v>2</v>
      </c>
      <c r="C212" s="1">
        <v>15.2</v>
      </c>
      <c r="D212" s="1">
        <f t="shared" si="18"/>
        <v>16.756380000000004</v>
      </c>
      <c r="E212" s="1">
        <f t="shared" si="19"/>
        <v>0.01813664</v>
      </c>
      <c r="F212" s="13">
        <f t="shared" si="23"/>
        <v>0.1584861968096234</v>
      </c>
      <c r="G212" s="1">
        <f t="shared" si="20"/>
        <v>0.30390443176320003</v>
      </c>
      <c r="H212" s="1">
        <f t="shared" si="21"/>
        <v>231.04</v>
      </c>
      <c r="I212" s="1">
        <f t="shared" si="22"/>
        <v>3511.8079999999995</v>
      </c>
      <c r="J212" s="1"/>
    </row>
    <row r="213" spans="1:10" ht="12.75">
      <c r="A213" s="1">
        <v>180</v>
      </c>
      <c r="B213" s="1">
        <v>2</v>
      </c>
      <c r="C213" s="1">
        <v>15.1</v>
      </c>
      <c r="D213" s="1">
        <f t="shared" si="18"/>
        <v>16.664245000000005</v>
      </c>
      <c r="E213" s="1">
        <f t="shared" si="19"/>
        <v>0.017898785</v>
      </c>
      <c r="F213" s="13">
        <f t="shared" si="23"/>
        <v>0.15563078135616545</v>
      </c>
      <c r="G213" s="1">
        <f t="shared" si="20"/>
        <v>0.29826973844232507</v>
      </c>
      <c r="H213" s="1">
        <f t="shared" si="21"/>
        <v>228.01</v>
      </c>
      <c r="I213" s="1">
        <f t="shared" si="22"/>
        <v>3442.9509999999996</v>
      </c>
      <c r="J213" s="1"/>
    </row>
    <row r="214" spans="1:10" ht="12.75">
      <c r="A214" s="1">
        <v>349</v>
      </c>
      <c r="B214" s="1">
        <v>2</v>
      </c>
      <c r="C214" s="1">
        <v>15</v>
      </c>
      <c r="D214" s="1">
        <f t="shared" si="18"/>
        <v>16.5714</v>
      </c>
      <c r="E214" s="1">
        <f t="shared" si="19"/>
        <v>0.0176625</v>
      </c>
      <c r="F214" s="13">
        <f t="shared" si="23"/>
        <v>0.15280162591025948</v>
      </c>
      <c r="G214" s="1">
        <f t="shared" si="20"/>
        <v>0.29269235250000003</v>
      </c>
      <c r="H214" s="1">
        <f t="shared" si="21"/>
        <v>225</v>
      </c>
      <c r="I214" s="1">
        <f t="shared" si="22"/>
        <v>3375</v>
      </c>
      <c r="J214" s="1"/>
    </row>
    <row r="215" spans="1:10" ht="12.75">
      <c r="A215" s="1">
        <v>45</v>
      </c>
      <c r="B215" s="1">
        <v>2</v>
      </c>
      <c r="C215" s="1">
        <v>15</v>
      </c>
      <c r="D215" s="1">
        <f t="shared" si="18"/>
        <v>16.5714</v>
      </c>
      <c r="E215" s="1">
        <f t="shared" si="19"/>
        <v>0.0176625</v>
      </c>
      <c r="F215" s="13">
        <f t="shared" si="23"/>
        <v>0.15280162591025948</v>
      </c>
      <c r="G215" s="1">
        <f t="shared" si="20"/>
        <v>0.29269235250000003</v>
      </c>
      <c r="H215" s="1">
        <f t="shared" si="21"/>
        <v>225</v>
      </c>
      <c r="I215" s="1">
        <f t="shared" si="22"/>
        <v>3375</v>
      </c>
      <c r="J215" s="1"/>
    </row>
    <row r="216" spans="1:10" ht="12.75">
      <c r="A216" s="1">
        <v>270</v>
      </c>
      <c r="B216" s="1">
        <v>2</v>
      </c>
      <c r="C216" s="1">
        <v>15</v>
      </c>
      <c r="D216" s="1">
        <f t="shared" si="18"/>
        <v>16.5714</v>
      </c>
      <c r="E216" s="1">
        <f t="shared" si="19"/>
        <v>0.0176625</v>
      </c>
      <c r="F216" s="13">
        <f t="shared" si="23"/>
        <v>0.15280162591025948</v>
      </c>
      <c r="G216" s="1">
        <f t="shared" si="20"/>
        <v>0.29269235250000003</v>
      </c>
      <c r="H216" s="1">
        <f t="shared" si="21"/>
        <v>225</v>
      </c>
      <c r="I216" s="1">
        <f t="shared" si="22"/>
        <v>3375</v>
      </c>
      <c r="J216" s="1"/>
    </row>
    <row r="217" spans="1:10" ht="12.75">
      <c r="A217" s="1">
        <v>292</v>
      </c>
      <c r="B217" s="1">
        <v>2</v>
      </c>
      <c r="C217" s="1">
        <v>15</v>
      </c>
      <c r="D217" s="1">
        <f t="shared" si="18"/>
        <v>16.5714</v>
      </c>
      <c r="E217" s="1">
        <f t="shared" si="19"/>
        <v>0.0176625</v>
      </c>
      <c r="F217" s="13">
        <f t="shared" si="23"/>
        <v>0.15280162591025948</v>
      </c>
      <c r="G217" s="1">
        <f t="shared" si="20"/>
        <v>0.29269235250000003</v>
      </c>
      <c r="H217" s="1">
        <f t="shared" si="21"/>
        <v>225</v>
      </c>
      <c r="I217" s="1">
        <f t="shared" si="22"/>
        <v>3375</v>
      </c>
      <c r="J217" s="1"/>
    </row>
    <row r="218" spans="1:10" ht="12.75">
      <c r="A218" s="1">
        <v>187</v>
      </c>
      <c r="B218" s="1">
        <v>2</v>
      </c>
      <c r="C218" s="1">
        <v>14.9</v>
      </c>
      <c r="D218" s="1">
        <f t="shared" si="18"/>
        <v>16.477845000000002</v>
      </c>
      <c r="E218" s="1">
        <f t="shared" si="19"/>
        <v>0.017427785</v>
      </c>
      <c r="F218" s="13">
        <f t="shared" si="23"/>
        <v>0.14999885391372367</v>
      </c>
      <c r="G218" s="1">
        <f t="shared" si="20"/>
        <v>0.2871723399233251</v>
      </c>
      <c r="H218" s="1">
        <f t="shared" si="21"/>
        <v>222.01000000000002</v>
      </c>
      <c r="I218" s="1">
        <f t="shared" si="22"/>
        <v>3307.9490000000005</v>
      </c>
      <c r="J218" s="1"/>
    </row>
    <row r="219" spans="1:10" ht="12.75">
      <c r="A219" s="1">
        <v>324</v>
      </c>
      <c r="B219" s="1">
        <v>2</v>
      </c>
      <c r="C219" s="1">
        <v>14.8</v>
      </c>
      <c r="D219" s="1">
        <f t="shared" si="18"/>
        <v>16.383580000000002</v>
      </c>
      <c r="E219" s="1">
        <f t="shared" si="19"/>
        <v>0.01719464</v>
      </c>
      <c r="F219" s="13">
        <f t="shared" si="23"/>
        <v>0.14722258464344928</v>
      </c>
      <c r="G219" s="1">
        <f t="shared" si="20"/>
        <v>0.28170976001120007</v>
      </c>
      <c r="H219" s="1">
        <f t="shared" si="21"/>
        <v>219.04000000000002</v>
      </c>
      <c r="I219" s="1">
        <f t="shared" si="22"/>
        <v>3241.7920000000004</v>
      </c>
      <c r="J219" s="1"/>
    </row>
    <row r="220" spans="1:10" ht="12.75">
      <c r="A220" s="1">
        <v>74</v>
      </c>
      <c r="B220" s="1">
        <v>2</v>
      </c>
      <c r="C220" s="1">
        <v>14.8</v>
      </c>
      <c r="D220" s="1">
        <f t="shared" si="18"/>
        <v>16.383580000000002</v>
      </c>
      <c r="E220" s="1">
        <f t="shared" si="19"/>
        <v>0.01719464</v>
      </c>
      <c r="F220" s="13">
        <f t="shared" si="23"/>
        <v>0.14722258464344928</v>
      </c>
      <c r="G220" s="1">
        <f t="shared" si="20"/>
        <v>0.28170976001120007</v>
      </c>
      <c r="H220" s="1">
        <f t="shared" si="21"/>
        <v>219.04000000000002</v>
      </c>
      <c r="I220" s="1">
        <f t="shared" si="22"/>
        <v>3241.7920000000004</v>
      </c>
      <c r="J220" s="1"/>
    </row>
    <row r="221" spans="1:10" ht="12.75">
      <c r="A221" s="1">
        <v>409</v>
      </c>
      <c r="B221" s="1">
        <v>2</v>
      </c>
      <c r="C221" s="1">
        <v>14.7</v>
      </c>
      <c r="D221" s="1">
        <f t="shared" si="18"/>
        <v>16.288605000000004</v>
      </c>
      <c r="E221" s="1">
        <f t="shared" si="19"/>
        <v>0.016963064999999996</v>
      </c>
      <c r="F221" s="13">
        <f t="shared" si="23"/>
        <v>0.14447293319386964</v>
      </c>
      <c r="G221" s="1">
        <f t="shared" si="20"/>
        <v>0.276304665374325</v>
      </c>
      <c r="H221" s="1">
        <f t="shared" si="21"/>
        <v>216.08999999999997</v>
      </c>
      <c r="I221" s="1">
        <f t="shared" si="22"/>
        <v>3176.5229999999997</v>
      </c>
      <c r="J221" s="1"/>
    </row>
    <row r="222" spans="1:10" ht="12.75">
      <c r="A222" s="1">
        <v>218</v>
      </c>
      <c r="B222" s="1">
        <v>2</v>
      </c>
      <c r="C222" s="1">
        <v>14.6</v>
      </c>
      <c r="D222" s="1">
        <f t="shared" si="18"/>
        <v>16.19292</v>
      </c>
      <c r="E222" s="1">
        <f t="shared" si="19"/>
        <v>0.01673306</v>
      </c>
      <c r="F222" s="13">
        <f t="shared" si="23"/>
        <v>0.14175001045960273</v>
      </c>
      <c r="G222" s="1">
        <f t="shared" si="20"/>
        <v>0.2709571019352</v>
      </c>
      <c r="H222" s="1">
        <f t="shared" si="21"/>
        <v>213.16</v>
      </c>
      <c r="I222" s="1">
        <f t="shared" si="22"/>
        <v>3112.136</v>
      </c>
      <c r="J222" s="1"/>
    </row>
    <row r="223" spans="1:10" ht="12.75">
      <c r="A223" s="1">
        <v>243</v>
      </c>
      <c r="B223" s="1">
        <v>2</v>
      </c>
      <c r="C223" s="1">
        <v>14.6</v>
      </c>
      <c r="D223" s="1">
        <f t="shared" si="18"/>
        <v>16.19292</v>
      </c>
      <c r="E223" s="1">
        <f t="shared" si="19"/>
        <v>0.01673306</v>
      </c>
      <c r="F223" s="13">
        <f t="shared" si="23"/>
        <v>0.14175001045960273</v>
      </c>
      <c r="G223" s="1">
        <f t="shared" si="20"/>
        <v>0.2709571019352</v>
      </c>
      <c r="H223" s="1">
        <f t="shared" si="21"/>
        <v>213.16</v>
      </c>
      <c r="I223" s="1">
        <f t="shared" si="22"/>
        <v>3112.136</v>
      </c>
      <c r="J223" s="1"/>
    </row>
    <row r="224" spans="1:10" ht="12.75">
      <c r="A224" s="1">
        <v>506</v>
      </c>
      <c r="B224" s="1">
        <v>2</v>
      </c>
      <c r="C224" s="1">
        <v>14.5</v>
      </c>
      <c r="D224" s="1">
        <f t="shared" si="18"/>
        <v>16.096525000000003</v>
      </c>
      <c r="E224" s="1">
        <f t="shared" si="19"/>
        <v>0.016504625000000002</v>
      </c>
      <c r="F224" s="13">
        <f t="shared" si="23"/>
        <v>0.13905392311827952</v>
      </c>
      <c r="G224" s="1">
        <f t="shared" si="20"/>
        <v>0.26566710892812506</v>
      </c>
      <c r="H224" s="1">
        <f t="shared" si="21"/>
        <v>210.25</v>
      </c>
      <c r="I224" s="1">
        <f t="shared" si="22"/>
        <v>3048.625</v>
      </c>
      <c r="J224" s="1"/>
    </row>
    <row r="225" spans="1:10" ht="12.75">
      <c r="A225" s="1">
        <v>234</v>
      </c>
      <c r="B225" s="1">
        <v>2</v>
      </c>
      <c r="C225" s="1">
        <v>14.3</v>
      </c>
      <c r="D225" s="1">
        <f t="shared" si="18"/>
        <v>15.901605</v>
      </c>
      <c r="E225" s="1">
        <f t="shared" si="19"/>
        <v>0.016052465000000002</v>
      </c>
      <c r="F225" s="13">
        <f t="shared" si="23"/>
        <v>0.13374266013830666</v>
      </c>
      <c r="G225" s="1">
        <f t="shared" si="20"/>
        <v>0.25525995770632504</v>
      </c>
      <c r="H225" s="1">
        <f t="shared" si="21"/>
        <v>204.49</v>
      </c>
      <c r="I225" s="1">
        <f t="shared" si="22"/>
        <v>2924.2070000000003</v>
      </c>
      <c r="J225" s="1"/>
    </row>
    <row r="226" spans="1:10" ht="12.75">
      <c r="A226" s="1">
        <v>105</v>
      </c>
      <c r="B226" s="1">
        <v>2</v>
      </c>
      <c r="C226" s="1">
        <v>14.3</v>
      </c>
      <c r="D226" s="1">
        <f t="shared" si="18"/>
        <v>15.901605</v>
      </c>
      <c r="E226" s="1">
        <f t="shared" si="19"/>
        <v>0.016052465000000002</v>
      </c>
      <c r="F226" s="13">
        <f t="shared" si="23"/>
        <v>0.13374266013830666</v>
      </c>
      <c r="G226" s="1">
        <f t="shared" si="20"/>
        <v>0.25525995770632504</v>
      </c>
      <c r="H226" s="1">
        <f t="shared" si="21"/>
        <v>204.49</v>
      </c>
      <c r="I226" s="1">
        <f t="shared" si="22"/>
        <v>2924.2070000000003</v>
      </c>
      <c r="J226" s="1"/>
    </row>
    <row r="227" spans="1:10" ht="12.75">
      <c r="A227" s="1">
        <v>394</v>
      </c>
      <c r="B227" s="1">
        <v>2</v>
      </c>
      <c r="C227" s="1">
        <v>14.2</v>
      </c>
      <c r="D227" s="1">
        <f t="shared" si="18"/>
        <v>15.803079999999998</v>
      </c>
      <c r="E227" s="1">
        <f t="shared" si="19"/>
        <v>0.015828739999999997</v>
      </c>
      <c r="F227" s="13">
        <f t="shared" si="23"/>
        <v>0.13112767661804098</v>
      </c>
      <c r="G227" s="1">
        <f t="shared" si="20"/>
        <v>0.25014284451919994</v>
      </c>
      <c r="H227" s="1">
        <f t="shared" si="21"/>
        <v>201.64</v>
      </c>
      <c r="I227" s="1">
        <f t="shared" si="22"/>
        <v>2863.2879999999996</v>
      </c>
      <c r="J227" s="1"/>
    </row>
    <row r="228" spans="1:10" ht="12.75">
      <c r="A228" s="1">
        <v>9</v>
      </c>
      <c r="B228" s="1">
        <v>2</v>
      </c>
      <c r="C228" s="1">
        <v>14.2</v>
      </c>
      <c r="D228" s="1">
        <f t="shared" si="18"/>
        <v>15.803079999999998</v>
      </c>
      <c r="E228" s="1">
        <f t="shared" si="19"/>
        <v>0.015828739999999997</v>
      </c>
      <c r="F228" s="13">
        <f t="shared" si="23"/>
        <v>0.13112767661804098</v>
      </c>
      <c r="G228" s="1">
        <f t="shared" si="20"/>
        <v>0.25014284451919994</v>
      </c>
      <c r="H228" s="1">
        <f t="shared" si="21"/>
        <v>201.64</v>
      </c>
      <c r="I228" s="1">
        <f t="shared" si="22"/>
        <v>2863.2879999999996</v>
      </c>
      <c r="J228" s="1"/>
    </row>
    <row r="229" spans="1:10" ht="12.75">
      <c r="A229" s="1">
        <v>35</v>
      </c>
      <c r="B229" s="1">
        <v>2</v>
      </c>
      <c r="C229" s="1">
        <v>14</v>
      </c>
      <c r="D229" s="1">
        <f t="shared" si="18"/>
        <v>15.603900000000003</v>
      </c>
      <c r="E229" s="1">
        <f t="shared" si="19"/>
        <v>0.015386000000000002</v>
      </c>
      <c r="F229" s="13">
        <f t="shared" si="23"/>
        <v>0.12597945370936656</v>
      </c>
      <c r="G229" s="1">
        <f t="shared" si="20"/>
        <v>0.2400816054000001</v>
      </c>
      <c r="H229" s="1">
        <f t="shared" si="21"/>
        <v>196</v>
      </c>
      <c r="I229" s="1">
        <f t="shared" si="22"/>
        <v>2744</v>
      </c>
      <c r="J229" s="1"/>
    </row>
    <row r="230" spans="1:10" ht="12.75">
      <c r="A230" s="1">
        <v>79</v>
      </c>
      <c r="B230" s="1">
        <v>2</v>
      </c>
      <c r="C230" s="19">
        <v>14</v>
      </c>
      <c r="D230" s="1">
        <f t="shared" si="18"/>
        <v>15.603900000000003</v>
      </c>
      <c r="E230" s="1">
        <f t="shared" si="19"/>
        <v>0.015386000000000002</v>
      </c>
      <c r="F230" s="13">
        <f t="shared" si="23"/>
        <v>0.12597945370936656</v>
      </c>
      <c r="G230" s="1">
        <f t="shared" si="20"/>
        <v>0.2400816054000001</v>
      </c>
      <c r="H230" s="1">
        <f t="shared" si="21"/>
        <v>196</v>
      </c>
      <c r="I230" s="1">
        <f t="shared" si="22"/>
        <v>2744</v>
      </c>
      <c r="J230" s="1"/>
    </row>
    <row r="231" spans="1:10" ht="12.75">
      <c r="A231" s="1">
        <v>90</v>
      </c>
      <c r="B231" s="1">
        <v>2</v>
      </c>
      <c r="C231" s="1">
        <v>14</v>
      </c>
      <c r="D231" s="1">
        <f t="shared" si="18"/>
        <v>15.603900000000003</v>
      </c>
      <c r="E231" s="1">
        <f t="shared" si="19"/>
        <v>0.015386000000000002</v>
      </c>
      <c r="F231" s="13">
        <f t="shared" si="23"/>
        <v>0.12597945370936656</v>
      </c>
      <c r="G231" s="1">
        <f t="shared" si="20"/>
        <v>0.2400816054000001</v>
      </c>
      <c r="H231" s="1">
        <f t="shared" si="21"/>
        <v>196</v>
      </c>
      <c r="I231" s="1">
        <f t="shared" si="22"/>
        <v>2744</v>
      </c>
      <c r="J231" s="1"/>
    </row>
    <row r="232" spans="1:10" ht="12.75">
      <c r="A232" s="1">
        <v>248</v>
      </c>
      <c r="B232" s="1">
        <v>2</v>
      </c>
      <c r="C232" s="1">
        <v>13.9</v>
      </c>
      <c r="D232" s="1">
        <f t="shared" si="18"/>
        <v>15.503245000000003</v>
      </c>
      <c r="E232" s="1">
        <f t="shared" si="19"/>
        <v>0.015166985000000003</v>
      </c>
      <c r="F232" s="13">
        <f t="shared" si="23"/>
        <v>0.12344638068847479</v>
      </c>
      <c r="G232" s="1">
        <f t="shared" si="20"/>
        <v>0.2351374843663251</v>
      </c>
      <c r="H232" s="1">
        <f t="shared" si="21"/>
        <v>193.21</v>
      </c>
      <c r="I232" s="1">
        <f t="shared" si="22"/>
        <v>2685.619</v>
      </c>
      <c r="J232" s="1"/>
    </row>
    <row r="233" spans="1:10" ht="12.75">
      <c r="A233" s="1">
        <v>308</v>
      </c>
      <c r="B233" s="1">
        <v>2</v>
      </c>
      <c r="C233" s="1">
        <v>13.9</v>
      </c>
      <c r="D233" s="1">
        <f t="shared" si="18"/>
        <v>15.503245000000003</v>
      </c>
      <c r="E233" s="1">
        <f t="shared" si="19"/>
        <v>0.015166985000000003</v>
      </c>
      <c r="F233" s="13">
        <f t="shared" si="23"/>
        <v>0.12344638068847479</v>
      </c>
      <c r="G233" s="1">
        <f t="shared" si="20"/>
        <v>0.2351374843663251</v>
      </c>
      <c r="H233" s="1">
        <f t="shared" si="21"/>
        <v>193.21</v>
      </c>
      <c r="I233" s="1">
        <f t="shared" si="22"/>
        <v>2685.619</v>
      </c>
      <c r="J233" s="1"/>
    </row>
    <row r="234" spans="1:10" ht="12.75">
      <c r="A234" s="1">
        <v>50</v>
      </c>
      <c r="B234" s="1">
        <v>2</v>
      </c>
      <c r="C234" s="1">
        <v>13.7</v>
      </c>
      <c r="D234" s="1">
        <f t="shared" si="18"/>
        <v>15.299805</v>
      </c>
      <c r="E234" s="1">
        <f t="shared" si="19"/>
        <v>0.014733665</v>
      </c>
      <c r="F234" s="13">
        <f t="shared" si="23"/>
        <v>0.1184626949681772</v>
      </c>
      <c r="G234" s="1">
        <f t="shared" si="20"/>
        <v>0.225422201435325</v>
      </c>
      <c r="H234" s="1">
        <f t="shared" si="21"/>
        <v>187.68999999999997</v>
      </c>
      <c r="I234" s="1">
        <f t="shared" si="22"/>
        <v>2571.3529999999996</v>
      </c>
      <c r="J234" s="1"/>
    </row>
    <row r="235" spans="1:10" ht="12.75">
      <c r="A235" s="1">
        <v>323</v>
      </c>
      <c r="B235" s="1">
        <v>2</v>
      </c>
      <c r="C235" s="1">
        <v>13.7</v>
      </c>
      <c r="D235" s="1">
        <f t="shared" si="18"/>
        <v>15.299805</v>
      </c>
      <c r="E235" s="1">
        <f t="shared" si="19"/>
        <v>0.014733665</v>
      </c>
      <c r="F235" s="13">
        <f t="shared" si="23"/>
        <v>0.1184626949681772</v>
      </c>
      <c r="G235" s="1">
        <f t="shared" si="20"/>
        <v>0.225422201435325</v>
      </c>
      <c r="H235" s="1">
        <f t="shared" si="21"/>
        <v>187.68999999999997</v>
      </c>
      <c r="I235" s="1">
        <f t="shared" si="22"/>
        <v>2571.3529999999996</v>
      </c>
      <c r="J235" s="1"/>
    </row>
    <row r="236" spans="1:10" ht="12.75">
      <c r="A236" s="1">
        <v>444</v>
      </c>
      <c r="B236" s="1">
        <v>2</v>
      </c>
      <c r="C236" s="1">
        <v>13.7</v>
      </c>
      <c r="D236" s="1">
        <f t="shared" si="18"/>
        <v>15.299805</v>
      </c>
      <c r="E236" s="1">
        <f t="shared" si="19"/>
        <v>0.014733665</v>
      </c>
      <c r="F236" s="13">
        <f t="shared" si="23"/>
        <v>0.1184626949681772</v>
      </c>
      <c r="G236" s="1">
        <f t="shared" si="20"/>
        <v>0.225422201435325</v>
      </c>
      <c r="H236" s="1">
        <f t="shared" si="21"/>
        <v>187.68999999999997</v>
      </c>
      <c r="I236" s="1">
        <f t="shared" si="22"/>
        <v>2571.3529999999996</v>
      </c>
      <c r="J236" s="1"/>
    </row>
    <row r="237" spans="1:10" ht="12.75">
      <c r="A237" s="1">
        <v>183</v>
      </c>
      <c r="B237" s="1">
        <v>2</v>
      </c>
      <c r="C237" s="1">
        <v>13.6</v>
      </c>
      <c r="D237" s="1">
        <f t="shared" si="18"/>
        <v>15.197020000000002</v>
      </c>
      <c r="E237" s="1">
        <f t="shared" si="19"/>
        <v>0.01451936</v>
      </c>
      <c r="F237" s="13">
        <f t="shared" si="23"/>
        <v>0.11601222259961139</v>
      </c>
      <c r="G237" s="1">
        <f t="shared" si="20"/>
        <v>0.22065100430720003</v>
      </c>
      <c r="H237" s="1">
        <f t="shared" si="21"/>
        <v>184.95999999999998</v>
      </c>
      <c r="I237" s="1">
        <f t="shared" si="22"/>
        <v>2515.4559999999997</v>
      </c>
      <c r="J237" s="1"/>
    </row>
    <row r="238" spans="1:10" ht="12.75">
      <c r="A238" s="1">
        <v>363</v>
      </c>
      <c r="B238" s="1">
        <v>2</v>
      </c>
      <c r="C238" s="1">
        <v>13.6</v>
      </c>
      <c r="D238" s="1">
        <f t="shared" si="18"/>
        <v>15.197020000000002</v>
      </c>
      <c r="E238" s="1">
        <f t="shared" si="19"/>
        <v>0.01451936</v>
      </c>
      <c r="F238" s="13">
        <f t="shared" si="23"/>
        <v>0.11601222259961139</v>
      </c>
      <c r="G238" s="1">
        <f t="shared" si="20"/>
        <v>0.22065100430720003</v>
      </c>
      <c r="H238" s="1">
        <f t="shared" si="21"/>
        <v>184.95999999999998</v>
      </c>
      <c r="I238" s="1">
        <f t="shared" si="22"/>
        <v>2515.4559999999997</v>
      </c>
      <c r="J238" s="1"/>
    </row>
    <row r="239" spans="1:10" ht="12.75">
      <c r="A239" s="1">
        <v>512</v>
      </c>
      <c r="B239" s="1">
        <v>2</v>
      </c>
      <c r="C239" s="1">
        <v>13.5</v>
      </c>
      <c r="D239" s="1">
        <f t="shared" si="18"/>
        <v>15.093525000000003</v>
      </c>
      <c r="E239" s="1">
        <f t="shared" si="19"/>
        <v>0.014306625</v>
      </c>
      <c r="F239" s="13">
        <f t="shared" si="23"/>
        <v>0.11358941682652512</v>
      </c>
      <c r="G239" s="1">
        <f t="shared" si="20"/>
        <v>0.21593740210312504</v>
      </c>
      <c r="H239" s="1">
        <f t="shared" si="21"/>
        <v>182.25</v>
      </c>
      <c r="I239" s="1">
        <f t="shared" si="22"/>
        <v>2460.375</v>
      </c>
      <c r="J239" s="1"/>
    </row>
    <row r="240" spans="1:10" ht="12.75">
      <c r="A240" s="1">
        <v>152</v>
      </c>
      <c r="B240" s="1">
        <v>2</v>
      </c>
      <c r="C240" s="1">
        <v>13.4</v>
      </c>
      <c r="D240" s="1">
        <f t="shared" si="18"/>
        <v>14.989320000000003</v>
      </c>
      <c r="E240" s="1">
        <f t="shared" si="19"/>
        <v>0.01409546</v>
      </c>
      <c r="F240" s="13">
        <f t="shared" si="23"/>
        <v>0.11119433686273372</v>
      </c>
      <c r="G240" s="1">
        <f t="shared" si="20"/>
        <v>0.21128136048720006</v>
      </c>
      <c r="H240" s="1">
        <f t="shared" si="21"/>
        <v>179.56</v>
      </c>
      <c r="I240" s="1">
        <f t="shared" si="22"/>
        <v>2406.1040000000003</v>
      </c>
      <c r="J240" s="1"/>
    </row>
    <row r="241" spans="1:10" ht="12.75">
      <c r="A241" s="1">
        <v>5</v>
      </c>
      <c r="B241" s="1">
        <v>2</v>
      </c>
      <c r="C241" s="1">
        <v>13.4</v>
      </c>
      <c r="D241" s="1">
        <f t="shared" si="18"/>
        <v>14.989320000000003</v>
      </c>
      <c r="E241" s="1">
        <f t="shared" si="19"/>
        <v>0.01409546</v>
      </c>
      <c r="F241" s="13">
        <f t="shared" si="23"/>
        <v>0.11119433686273372</v>
      </c>
      <c r="G241" s="1">
        <f t="shared" si="20"/>
        <v>0.21128136048720006</v>
      </c>
      <c r="H241" s="1">
        <f t="shared" si="21"/>
        <v>179.56</v>
      </c>
      <c r="I241" s="1">
        <f t="shared" si="22"/>
        <v>2406.1040000000003</v>
      </c>
      <c r="J241" s="1"/>
    </row>
    <row r="242" spans="1:10" ht="12.75">
      <c r="A242" s="1">
        <v>380</v>
      </c>
      <c r="B242" s="1">
        <v>2</v>
      </c>
      <c r="C242" s="1">
        <v>13.3</v>
      </c>
      <c r="D242" s="1">
        <f t="shared" si="18"/>
        <v>14.884405000000001</v>
      </c>
      <c r="E242" s="1">
        <f t="shared" si="19"/>
        <v>0.013885865</v>
      </c>
      <c r="F242" s="13">
        <f t="shared" si="23"/>
        <v>0.10882703751487062</v>
      </c>
      <c r="G242" s="1">
        <f t="shared" si="20"/>
        <v>0.20668283843532503</v>
      </c>
      <c r="H242" s="1">
        <f t="shared" si="21"/>
        <v>176.89000000000001</v>
      </c>
      <c r="I242" s="1">
        <f t="shared" si="22"/>
        <v>2352.637</v>
      </c>
      <c r="J242" s="1"/>
    </row>
    <row r="243" spans="1:10" ht="12.75">
      <c r="A243" s="1">
        <v>120</v>
      </c>
      <c r="B243" s="1">
        <v>2</v>
      </c>
      <c r="C243" s="1">
        <v>13.2</v>
      </c>
      <c r="D243" s="1">
        <f t="shared" si="18"/>
        <v>14.778780000000001</v>
      </c>
      <c r="E243" s="1">
        <f t="shared" si="19"/>
        <v>0.013677839999999998</v>
      </c>
      <c r="F243" s="13">
        <f t="shared" si="23"/>
        <v>0.10648756916803338</v>
      </c>
      <c r="G243" s="1">
        <f t="shared" si="20"/>
        <v>0.2021417882352</v>
      </c>
      <c r="H243" s="1">
        <f t="shared" si="21"/>
        <v>174.23999999999998</v>
      </c>
      <c r="I243" s="1">
        <f t="shared" si="22"/>
        <v>2299.968</v>
      </c>
      <c r="J243" s="1"/>
    </row>
    <row r="244" spans="1:10" ht="12.75">
      <c r="A244" s="1">
        <v>164</v>
      </c>
      <c r="B244" s="1">
        <v>2</v>
      </c>
      <c r="C244" s="1">
        <v>13.2</v>
      </c>
      <c r="D244" s="1">
        <f t="shared" si="18"/>
        <v>14.778780000000001</v>
      </c>
      <c r="E244" s="1">
        <f t="shared" si="19"/>
        <v>0.013677839999999998</v>
      </c>
      <c r="F244" s="13">
        <f t="shared" si="23"/>
        <v>0.10648756916803338</v>
      </c>
      <c r="G244" s="1">
        <f t="shared" si="20"/>
        <v>0.2021417882352</v>
      </c>
      <c r="H244" s="1">
        <f t="shared" si="21"/>
        <v>174.23999999999998</v>
      </c>
      <c r="I244" s="1">
        <f t="shared" si="22"/>
        <v>2299.968</v>
      </c>
      <c r="J244" s="1"/>
    </row>
    <row r="245" spans="1:10" ht="12.75">
      <c r="A245" s="1">
        <v>491</v>
      </c>
      <c r="B245" s="1">
        <v>2</v>
      </c>
      <c r="C245" s="1">
        <v>13.2</v>
      </c>
      <c r="D245" s="1">
        <f t="shared" si="18"/>
        <v>14.778780000000001</v>
      </c>
      <c r="E245" s="1">
        <f t="shared" si="19"/>
        <v>0.013677839999999998</v>
      </c>
      <c r="F245" s="13">
        <f t="shared" si="23"/>
        <v>0.10648756916803338</v>
      </c>
      <c r="G245" s="1">
        <f t="shared" si="20"/>
        <v>0.2021417882352</v>
      </c>
      <c r="H245" s="1">
        <f t="shared" si="21"/>
        <v>174.23999999999998</v>
      </c>
      <c r="I245" s="1">
        <f t="shared" si="22"/>
        <v>2299.968</v>
      </c>
      <c r="J245" s="1"/>
    </row>
    <row r="246" spans="1:10" ht="12.75">
      <c r="A246" s="1">
        <v>379</v>
      </c>
      <c r="B246" s="1">
        <v>2</v>
      </c>
      <c r="C246" s="1">
        <v>13.1</v>
      </c>
      <c r="D246" s="1">
        <f t="shared" si="18"/>
        <v>14.672445000000003</v>
      </c>
      <c r="E246" s="1">
        <f t="shared" si="19"/>
        <v>0.013471385</v>
      </c>
      <c r="F246" s="13">
        <f t="shared" si="23"/>
        <v>0.10417597777169019</v>
      </c>
      <c r="G246" s="1">
        <f t="shared" si="20"/>
        <v>0.19765815548632507</v>
      </c>
      <c r="H246" s="1">
        <f t="shared" si="21"/>
        <v>171.60999999999999</v>
      </c>
      <c r="I246" s="1">
        <f t="shared" si="22"/>
        <v>2248.091</v>
      </c>
      <c r="J246" s="1"/>
    </row>
    <row r="247" spans="1:10" ht="12.75">
      <c r="A247" s="1">
        <v>75</v>
      </c>
      <c r="B247" s="1">
        <v>2</v>
      </c>
      <c r="C247" s="1">
        <v>13</v>
      </c>
      <c r="D247" s="1">
        <f t="shared" si="18"/>
        <v>14.5654</v>
      </c>
      <c r="E247" s="1">
        <f t="shared" si="19"/>
        <v>0.013266499999999999</v>
      </c>
      <c r="F247" s="13">
        <f t="shared" si="23"/>
        <v>0.10189230482585733</v>
      </c>
      <c r="G247" s="1">
        <f t="shared" si="20"/>
        <v>0.19323187909999998</v>
      </c>
      <c r="H247" s="1">
        <f t="shared" si="21"/>
        <v>169</v>
      </c>
      <c r="I247" s="1">
        <f t="shared" si="22"/>
        <v>2197</v>
      </c>
      <c r="J247" s="1"/>
    </row>
    <row r="248" spans="1:10" ht="12.75">
      <c r="A248" s="1">
        <v>130</v>
      </c>
      <c r="B248" s="1">
        <v>2</v>
      </c>
      <c r="C248" s="1">
        <v>13</v>
      </c>
      <c r="D248" s="1">
        <f t="shared" si="18"/>
        <v>14.5654</v>
      </c>
      <c r="E248" s="1">
        <f t="shared" si="19"/>
        <v>0.013266499999999999</v>
      </c>
      <c r="F248" s="13">
        <f t="shared" si="23"/>
        <v>0.10189230482585733</v>
      </c>
      <c r="G248" s="1">
        <f t="shared" si="20"/>
        <v>0.19323187909999998</v>
      </c>
      <c r="H248" s="1">
        <f t="shared" si="21"/>
        <v>169</v>
      </c>
      <c r="I248" s="1">
        <f t="shared" si="22"/>
        <v>2197</v>
      </c>
      <c r="J248" s="1"/>
    </row>
    <row r="249" spans="1:10" ht="12.75">
      <c r="A249" s="1">
        <v>242</v>
      </c>
      <c r="B249" s="1">
        <v>2</v>
      </c>
      <c r="C249" s="1">
        <v>13</v>
      </c>
      <c r="D249" s="1">
        <f t="shared" si="18"/>
        <v>14.5654</v>
      </c>
      <c r="E249" s="1">
        <f t="shared" si="19"/>
        <v>0.013266499999999999</v>
      </c>
      <c r="F249" s="13">
        <f t="shared" si="23"/>
        <v>0.10189230482585733</v>
      </c>
      <c r="G249" s="1">
        <f t="shared" si="20"/>
        <v>0.19323187909999998</v>
      </c>
      <c r="H249" s="1">
        <f t="shared" si="21"/>
        <v>169</v>
      </c>
      <c r="I249" s="1">
        <f t="shared" si="22"/>
        <v>2197</v>
      </c>
      <c r="J249" s="1"/>
    </row>
    <row r="250" spans="1:10" ht="12.75">
      <c r="A250" s="1">
        <v>465</v>
      </c>
      <c r="B250" s="1">
        <v>2</v>
      </c>
      <c r="C250" s="1">
        <v>13</v>
      </c>
      <c r="D250" s="1">
        <f t="shared" si="18"/>
        <v>14.5654</v>
      </c>
      <c r="E250" s="1">
        <f t="shared" si="19"/>
        <v>0.013266499999999999</v>
      </c>
      <c r="F250" s="13">
        <f t="shared" si="23"/>
        <v>0.10189230482585733</v>
      </c>
      <c r="G250" s="1">
        <f t="shared" si="20"/>
        <v>0.19323187909999998</v>
      </c>
      <c r="H250" s="1">
        <f t="shared" si="21"/>
        <v>169</v>
      </c>
      <c r="I250" s="1">
        <f t="shared" si="22"/>
        <v>2197</v>
      </c>
      <c r="J250" s="1"/>
    </row>
    <row r="251" spans="1:10" ht="12.75">
      <c r="A251" s="1">
        <v>426</v>
      </c>
      <c r="B251" s="1">
        <v>2</v>
      </c>
      <c r="C251" s="1">
        <v>12.9</v>
      </c>
      <c r="D251" s="1">
        <f t="shared" si="18"/>
        <v>14.457645000000003</v>
      </c>
      <c r="E251" s="1">
        <f t="shared" si="19"/>
        <v>0.013063185000000001</v>
      </c>
      <c r="F251" s="13">
        <f t="shared" si="23"/>
        <v>0.09963658736755296</v>
      </c>
      <c r="G251" s="1">
        <f t="shared" si="20"/>
        <v>0.18886289129932507</v>
      </c>
      <c r="H251" s="1">
        <f t="shared" si="21"/>
        <v>166.41</v>
      </c>
      <c r="I251" s="1">
        <f t="shared" si="22"/>
        <v>2146.689</v>
      </c>
      <c r="J251" s="1"/>
    </row>
    <row r="252" spans="1:10" ht="12.75">
      <c r="A252" s="1">
        <v>70</v>
      </c>
      <c r="B252" s="1">
        <v>2</v>
      </c>
      <c r="C252" s="1">
        <v>12.9</v>
      </c>
      <c r="D252" s="1">
        <f t="shared" si="18"/>
        <v>14.457645000000003</v>
      </c>
      <c r="E252" s="1">
        <f t="shared" si="19"/>
        <v>0.013063185000000001</v>
      </c>
      <c r="F252" s="13">
        <f t="shared" si="23"/>
        <v>0.09963658736755296</v>
      </c>
      <c r="G252" s="1">
        <f t="shared" si="20"/>
        <v>0.18886289129932507</v>
      </c>
      <c r="H252" s="1">
        <f t="shared" si="21"/>
        <v>166.41</v>
      </c>
      <c r="I252" s="1">
        <f t="shared" si="22"/>
        <v>2146.689</v>
      </c>
      <c r="J252" s="1"/>
    </row>
    <row r="253" spans="1:10" ht="12.75">
      <c r="A253" s="1">
        <v>341</v>
      </c>
      <c r="B253" s="1">
        <v>2</v>
      </c>
      <c r="C253" s="1">
        <v>12.7</v>
      </c>
      <c r="D253" s="1">
        <f t="shared" si="18"/>
        <v>14.240005</v>
      </c>
      <c r="E253" s="1">
        <f t="shared" si="19"/>
        <v>0.012661265</v>
      </c>
      <c r="F253" s="13">
        <f t="shared" si="23"/>
        <v>0.09520914466735836</v>
      </c>
      <c r="G253" s="1">
        <f t="shared" si="20"/>
        <v>0.180296476906325</v>
      </c>
      <c r="H253" s="1">
        <f t="shared" si="21"/>
        <v>161.29</v>
      </c>
      <c r="I253" s="1">
        <f t="shared" si="22"/>
        <v>2048.383</v>
      </c>
      <c r="J253" s="1"/>
    </row>
    <row r="254" spans="1:10" ht="12.75">
      <c r="A254" s="1">
        <v>445</v>
      </c>
      <c r="B254" s="1">
        <v>2</v>
      </c>
      <c r="C254" s="1">
        <v>12.5</v>
      </c>
      <c r="D254" s="1">
        <f t="shared" si="18"/>
        <v>14.019525000000002</v>
      </c>
      <c r="E254" s="1">
        <f t="shared" si="19"/>
        <v>0.012265625</v>
      </c>
      <c r="F254" s="13">
        <f t="shared" si="23"/>
        <v>0.09089385621097897</v>
      </c>
      <c r="G254" s="1">
        <f t="shared" si="20"/>
        <v>0.171958236328125</v>
      </c>
      <c r="H254" s="1">
        <f t="shared" si="21"/>
        <v>156.25</v>
      </c>
      <c r="I254" s="1">
        <f t="shared" si="22"/>
        <v>1953.125</v>
      </c>
      <c r="J254" s="1"/>
    </row>
    <row r="255" spans="1:10" ht="12.75">
      <c r="A255" s="1">
        <v>513</v>
      </c>
      <c r="B255" s="1">
        <v>2</v>
      </c>
      <c r="C255" s="1">
        <v>12.5</v>
      </c>
      <c r="D255" s="1">
        <f t="shared" si="18"/>
        <v>14.019525000000002</v>
      </c>
      <c r="E255" s="1">
        <f t="shared" si="19"/>
        <v>0.012265625</v>
      </c>
      <c r="F255" s="13">
        <f t="shared" si="23"/>
        <v>0.09089385621097897</v>
      </c>
      <c r="G255" s="1">
        <f t="shared" si="20"/>
        <v>0.171958236328125</v>
      </c>
      <c r="H255" s="1">
        <f t="shared" si="21"/>
        <v>156.25</v>
      </c>
      <c r="I255" s="1">
        <f t="shared" si="22"/>
        <v>1953.125</v>
      </c>
      <c r="J255" s="1"/>
    </row>
    <row r="256" spans="1:10" ht="12.75">
      <c r="A256" s="1">
        <v>340</v>
      </c>
      <c r="B256" s="1">
        <v>2</v>
      </c>
      <c r="C256" s="1">
        <v>12.4</v>
      </c>
      <c r="D256" s="1">
        <f t="shared" si="18"/>
        <v>13.908220000000004</v>
      </c>
      <c r="E256" s="1">
        <f t="shared" si="19"/>
        <v>0.012070160000000002</v>
      </c>
      <c r="F256" s="13">
        <f t="shared" si="23"/>
        <v>0.08877831462948768</v>
      </c>
      <c r="G256" s="1">
        <f t="shared" si="20"/>
        <v>0.16787444071520008</v>
      </c>
      <c r="H256" s="1">
        <f t="shared" si="21"/>
        <v>153.76000000000002</v>
      </c>
      <c r="I256" s="1">
        <f t="shared" si="22"/>
        <v>1906.6240000000003</v>
      </c>
      <c r="J256" s="1"/>
    </row>
    <row r="257" spans="1:10" ht="12.75">
      <c r="A257" s="1">
        <v>495</v>
      </c>
      <c r="B257" s="1">
        <v>2</v>
      </c>
      <c r="C257" s="1">
        <v>12.3</v>
      </c>
      <c r="D257" s="1">
        <f t="shared" si="18"/>
        <v>13.796205</v>
      </c>
      <c r="E257" s="1">
        <f t="shared" si="19"/>
        <v>0.011876265000000002</v>
      </c>
      <c r="F257" s="13">
        <f t="shared" si="23"/>
        <v>0.08669085631357319</v>
      </c>
      <c r="G257" s="1">
        <f t="shared" si="20"/>
        <v>0.16384738657432504</v>
      </c>
      <c r="H257" s="1">
        <f t="shared" si="21"/>
        <v>151.29000000000002</v>
      </c>
      <c r="I257" s="1">
        <f t="shared" si="22"/>
        <v>1860.8670000000004</v>
      </c>
      <c r="J257" s="1"/>
    </row>
    <row r="258" spans="1:10" ht="12.75">
      <c r="A258" s="1">
        <v>27</v>
      </c>
      <c r="B258" s="1">
        <v>2</v>
      </c>
      <c r="C258" s="1">
        <v>12</v>
      </c>
      <c r="D258" s="1">
        <f aca="true" t="shared" si="24" ref="D258:D321">-0.0355*C258^2+1.997*C258-5.3961</f>
        <v>13.455900000000003</v>
      </c>
      <c r="E258" s="1">
        <f aca="true" t="shared" si="25" ref="E258:E321">3.14/4*(C258)^2/10000</f>
        <v>0.011304</v>
      </c>
      <c r="F258" s="13">
        <f t="shared" si="23"/>
        <v>0.08059701256971477</v>
      </c>
      <c r="G258" s="1">
        <f aca="true" t="shared" si="26" ref="G258:G321">E258*D258</f>
        <v>0.15210549360000003</v>
      </c>
      <c r="H258" s="1">
        <f aca="true" t="shared" si="27" ref="H258:H321">C258^2</f>
        <v>144</v>
      </c>
      <c r="I258" s="1">
        <f aca="true" t="shared" si="28" ref="I258:I321">C258^3</f>
        <v>1728</v>
      </c>
      <c r="J258" s="1"/>
    </row>
    <row r="259" spans="1:10" ht="12.75">
      <c r="A259" s="1">
        <v>78</v>
      </c>
      <c r="B259" s="1">
        <v>2</v>
      </c>
      <c r="C259" s="1">
        <v>12</v>
      </c>
      <c r="D259" s="1">
        <f t="shared" si="24"/>
        <v>13.455900000000003</v>
      </c>
      <c r="E259" s="1">
        <f t="shared" si="25"/>
        <v>0.011304</v>
      </c>
      <c r="F259" s="13">
        <f t="shared" si="23"/>
        <v>0.08059701256971477</v>
      </c>
      <c r="G259" s="1">
        <f t="shared" si="26"/>
        <v>0.15210549360000003</v>
      </c>
      <c r="H259" s="1">
        <f t="shared" si="27"/>
        <v>144</v>
      </c>
      <c r="I259" s="1">
        <f t="shared" si="28"/>
        <v>1728</v>
      </c>
      <c r="J259" s="1"/>
    </row>
    <row r="260" spans="1:10" ht="12.75">
      <c r="A260" s="1">
        <v>492</v>
      </c>
      <c r="B260" s="1">
        <v>2</v>
      </c>
      <c r="C260" s="1">
        <v>12</v>
      </c>
      <c r="D260" s="1">
        <f t="shared" si="24"/>
        <v>13.455900000000003</v>
      </c>
      <c r="E260" s="1">
        <f t="shared" si="25"/>
        <v>0.011304</v>
      </c>
      <c r="F260" s="13">
        <f aca="true" t="shared" si="29" ref="F260:F323">(0.022927*C260^1.91505*(0.99146^C260)*(D260^2.82541)*(D260-1.3)^-1.53547)/1000</f>
        <v>0.08059701256971477</v>
      </c>
      <c r="G260" s="1">
        <f t="shared" si="26"/>
        <v>0.15210549360000003</v>
      </c>
      <c r="H260" s="1">
        <f t="shared" si="27"/>
        <v>144</v>
      </c>
      <c r="I260" s="1">
        <f t="shared" si="28"/>
        <v>1728</v>
      </c>
      <c r="J260" s="1"/>
    </row>
    <row r="261" spans="1:10" ht="12.75">
      <c r="A261" s="1">
        <v>57</v>
      </c>
      <c r="B261" s="1">
        <v>2</v>
      </c>
      <c r="C261" s="1">
        <v>11.9</v>
      </c>
      <c r="D261" s="1">
        <f t="shared" si="24"/>
        <v>13.341045000000001</v>
      </c>
      <c r="E261" s="1">
        <f t="shared" si="25"/>
        <v>0.011116385000000001</v>
      </c>
      <c r="F261" s="13">
        <f t="shared" si="29"/>
        <v>0.07862189608400297</v>
      </c>
      <c r="G261" s="1">
        <f t="shared" si="26"/>
        <v>0.14830419252232502</v>
      </c>
      <c r="H261" s="1">
        <f t="shared" si="27"/>
        <v>141.61</v>
      </c>
      <c r="I261" s="1">
        <f t="shared" si="28"/>
        <v>1685.159</v>
      </c>
      <c r="J261" s="1"/>
    </row>
    <row r="262" spans="1:10" ht="12.75">
      <c r="A262" s="1">
        <v>375</v>
      </c>
      <c r="B262" s="1">
        <v>2</v>
      </c>
      <c r="C262" s="1">
        <v>11.9</v>
      </c>
      <c r="D262" s="1">
        <f t="shared" si="24"/>
        <v>13.341045000000001</v>
      </c>
      <c r="E262" s="1">
        <f t="shared" si="25"/>
        <v>0.011116385000000001</v>
      </c>
      <c r="F262" s="13">
        <f t="shared" si="29"/>
        <v>0.07862189608400297</v>
      </c>
      <c r="G262" s="1">
        <f t="shared" si="26"/>
        <v>0.14830419252232502</v>
      </c>
      <c r="H262" s="1">
        <f t="shared" si="27"/>
        <v>141.61</v>
      </c>
      <c r="I262" s="1">
        <f t="shared" si="28"/>
        <v>1685.159</v>
      </c>
      <c r="J262" s="1"/>
    </row>
    <row r="263" spans="1:10" ht="12.75">
      <c r="A263" s="1">
        <v>112</v>
      </c>
      <c r="B263" s="1">
        <v>2</v>
      </c>
      <c r="C263" s="1">
        <v>11.8</v>
      </c>
      <c r="D263" s="1">
        <f t="shared" si="24"/>
        <v>13.225480000000001</v>
      </c>
      <c r="E263" s="1">
        <f t="shared" si="25"/>
        <v>0.01093034</v>
      </c>
      <c r="F263" s="13">
        <f t="shared" si="29"/>
        <v>0.07667484436974374</v>
      </c>
      <c r="G263" s="1">
        <f t="shared" si="26"/>
        <v>0.14455899306320003</v>
      </c>
      <c r="H263" s="1">
        <f t="shared" si="27"/>
        <v>139.24</v>
      </c>
      <c r="I263" s="1">
        <f t="shared" si="28"/>
        <v>1643.0320000000002</v>
      </c>
      <c r="J263" s="1"/>
    </row>
    <row r="264" spans="1:10" ht="12.75">
      <c r="A264" s="1">
        <v>366</v>
      </c>
      <c r="B264" s="1">
        <v>2</v>
      </c>
      <c r="C264" s="1">
        <v>11.8</v>
      </c>
      <c r="D264" s="1">
        <f t="shared" si="24"/>
        <v>13.225480000000001</v>
      </c>
      <c r="E264" s="1">
        <f t="shared" si="25"/>
        <v>0.01093034</v>
      </c>
      <c r="F264" s="13">
        <f t="shared" si="29"/>
        <v>0.07667484436974374</v>
      </c>
      <c r="G264" s="1">
        <f t="shared" si="26"/>
        <v>0.14455899306320003</v>
      </c>
      <c r="H264" s="1">
        <f t="shared" si="27"/>
        <v>139.24</v>
      </c>
      <c r="I264" s="1">
        <f t="shared" si="28"/>
        <v>1643.0320000000002</v>
      </c>
      <c r="J264" s="1"/>
    </row>
    <row r="265" spans="1:10" ht="12.75">
      <c r="A265" s="1">
        <v>316</v>
      </c>
      <c r="B265" s="1">
        <v>2</v>
      </c>
      <c r="C265" s="1">
        <v>11.7</v>
      </c>
      <c r="D265" s="1">
        <f t="shared" si="24"/>
        <v>13.109205</v>
      </c>
      <c r="E265" s="1">
        <f t="shared" si="25"/>
        <v>0.010745864999999999</v>
      </c>
      <c r="F265" s="13">
        <f t="shared" si="29"/>
        <v>0.0747558399669003</v>
      </c>
      <c r="G265" s="1">
        <f t="shared" si="26"/>
        <v>0.14086974718732498</v>
      </c>
      <c r="H265" s="1">
        <f t="shared" si="27"/>
        <v>136.89</v>
      </c>
      <c r="I265" s="1">
        <f t="shared" si="28"/>
        <v>1601.6129999999998</v>
      </c>
      <c r="J265" s="1"/>
    </row>
    <row r="266" spans="1:10" ht="12.75">
      <c r="A266" s="1">
        <v>136</v>
      </c>
      <c r="B266" s="1">
        <v>2</v>
      </c>
      <c r="C266" s="1">
        <v>11.5</v>
      </c>
      <c r="D266" s="1">
        <f t="shared" si="24"/>
        <v>12.874525000000002</v>
      </c>
      <c r="E266" s="1">
        <f t="shared" si="25"/>
        <v>0.010381625</v>
      </c>
      <c r="F266" s="13">
        <f t="shared" si="29"/>
        <v>0.0710018802031289</v>
      </c>
      <c r="G266" s="1">
        <f t="shared" si="26"/>
        <v>0.133658490603125</v>
      </c>
      <c r="H266" s="1">
        <f t="shared" si="27"/>
        <v>132.25</v>
      </c>
      <c r="I266" s="1">
        <f t="shared" si="28"/>
        <v>1520.875</v>
      </c>
      <c r="J266" s="1"/>
    </row>
    <row r="267" spans="1:10" ht="12.75">
      <c r="A267" s="1">
        <v>142</v>
      </c>
      <c r="B267" s="1">
        <v>2</v>
      </c>
      <c r="C267" s="1">
        <v>11.5</v>
      </c>
      <c r="D267" s="1">
        <f t="shared" si="24"/>
        <v>12.874525000000002</v>
      </c>
      <c r="E267" s="1">
        <f t="shared" si="25"/>
        <v>0.010381625</v>
      </c>
      <c r="F267" s="13">
        <f t="shared" si="29"/>
        <v>0.0710018802031289</v>
      </c>
      <c r="G267" s="1">
        <f t="shared" si="26"/>
        <v>0.133658490603125</v>
      </c>
      <c r="H267" s="1">
        <f t="shared" si="27"/>
        <v>132.25</v>
      </c>
      <c r="I267" s="1">
        <f t="shared" si="28"/>
        <v>1520.875</v>
      </c>
      <c r="J267" s="1"/>
    </row>
    <row r="268" spans="1:10" ht="12.75">
      <c r="A268" s="1">
        <v>284</v>
      </c>
      <c r="B268" s="1">
        <v>2</v>
      </c>
      <c r="C268" s="1">
        <v>11.5</v>
      </c>
      <c r="D268" s="1">
        <f t="shared" si="24"/>
        <v>12.874525000000002</v>
      </c>
      <c r="E268" s="1">
        <f t="shared" si="25"/>
        <v>0.010381625</v>
      </c>
      <c r="F268" s="13">
        <f t="shared" si="29"/>
        <v>0.0710018802031289</v>
      </c>
      <c r="G268" s="1">
        <f t="shared" si="26"/>
        <v>0.133658490603125</v>
      </c>
      <c r="H268" s="1">
        <f t="shared" si="27"/>
        <v>132.25</v>
      </c>
      <c r="I268" s="1">
        <f t="shared" si="28"/>
        <v>1520.875</v>
      </c>
      <c r="J268" s="1"/>
    </row>
    <row r="269" spans="1:10" ht="12.75">
      <c r="A269" s="1">
        <v>287</v>
      </c>
      <c r="B269" s="1">
        <v>2</v>
      </c>
      <c r="C269" s="1">
        <v>11.5</v>
      </c>
      <c r="D269" s="1">
        <f t="shared" si="24"/>
        <v>12.874525000000002</v>
      </c>
      <c r="E269" s="1">
        <f t="shared" si="25"/>
        <v>0.010381625</v>
      </c>
      <c r="F269" s="13">
        <f t="shared" si="29"/>
        <v>0.0710018802031289</v>
      </c>
      <c r="G269" s="1">
        <f t="shared" si="26"/>
        <v>0.133658490603125</v>
      </c>
      <c r="H269" s="1">
        <f t="shared" si="27"/>
        <v>132.25</v>
      </c>
      <c r="I269" s="1">
        <f t="shared" si="28"/>
        <v>1520.875</v>
      </c>
      <c r="J269" s="1"/>
    </row>
    <row r="270" spans="1:10" ht="12.75">
      <c r="A270" s="1">
        <v>454</v>
      </c>
      <c r="B270" s="1">
        <v>2</v>
      </c>
      <c r="C270" s="1">
        <v>11.5</v>
      </c>
      <c r="D270" s="1">
        <f t="shared" si="24"/>
        <v>12.874525000000002</v>
      </c>
      <c r="E270" s="1">
        <f t="shared" si="25"/>
        <v>0.010381625</v>
      </c>
      <c r="F270" s="13">
        <f t="shared" si="29"/>
        <v>0.0710018802031289</v>
      </c>
      <c r="G270" s="1">
        <f t="shared" si="26"/>
        <v>0.133658490603125</v>
      </c>
      <c r="H270" s="1">
        <f t="shared" si="27"/>
        <v>132.25</v>
      </c>
      <c r="I270" s="1">
        <f t="shared" si="28"/>
        <v>1520.875</v>
      </c>
      <c r="J270" s="1"/>
    </row>
    <row r="271" spans="1:10" ht="12.75">
      <c r="A271" s="1">
        <v>22</v>
      </c>
      <c r="B271" s="1">
        <v>2</v>
      </c>
      <c r="C271" s="1">
        <v>11.4</v>
      </c>
      <c r="D271" s="1">
        <f t="shared" si="24"/>
        <v>12.756120000000003</v>
      </c>
      <c r="E271" s="1">
        <f t="shared" si="25"/>
        <v>0.01020186</v>
      </c>
      <c r="F271" s="13">
        <f t="shared" si="29"/>
        <v>0.06916686684531304</v>
      </c>
      <c r="G271" s="1">
        <f t="shared" si="26"/>
        <v>0.13013615038320003</v>
      </c>
      <c r="H271" s="1">
        <f t="shared" si="27"/>
        <v>129.96</v>
      </c>
      <c r="I271" s="1">
        <f t="shared" si="28"/>
        <v>1481.544</v>
      </c>
      <c r="J271" s="1"/>
    </row>
    <row r="272" spans="1:10" ht="12.75">
      <c r="A272" s="1">
        <v>434</v>
      </c>
      <c r="B272" s="1">
        <v>2</v>
      </c>
      <c r="C272" s="1">
        <v>11.4</v>
      </c>
      <c r="D272" s="1">
        <f t="shared" si="24"/>
        <v>12.756120000000003</v>
      </c>
      <c r="E272" s="1">
        <f t="shared" si="25"/>
        <v>0.01020186</v>
      </c>
      <c r="F272" s="13">
        <f t="shared" si="29"/>
        <v>0.06916686684531304</v>
      </c>
      <c r="G272" s="1">
        <f t="shared" si="26"/>
        <v>0.13013615038320003</v>
      </c>
      <c r="H272" s="1">
        <f t="shared" si="27"/>
        <v>129.96</v>
      </c>
      <c r="I272" s="1">
        <f t="shared" si="28"/>
        <v>1481.544</v>
      </c>
      <c r="J272" s="1"/>
    </row>
    <row r="273" spans="1:10" ht="12.75">
      <c r="A273" s="1">
        <v>167</v>
      </c>
      <c r="B273" s="1">
        <v>2</v>
      </c>
      <c r="C273" s="1">
        <v>11.3</v>
      </c>
      <c r="D273" s="1">
        <f t="shared" si="24"/>
        <v>12.637005000000002</v>
      </c>
      <c r="E273" s="1">
        <f t="shared" si="25"/>
        <v>0.010023665000000001</v>
      </c>
      <c r="F273" s="13">
        <f t="shared" si="29"/>
        <v>0.06735978478991128</v>
      </c>
      <c r="G273" s="1">
        <f t="shared" si="26"/>
        <v>0.12666910472332504</v>
      </c>
      <c r="H273" s="1">
        <f t="shared" si="27"/>
        <v>127.69000000000001</v>
      </c>
      <c r="I273" s="1">
        <f t="shared" si="28"/>
        <v>1442.8970000000002</v>
      </c>
      <c r="J273" s="1"/>
    </row>
    <row r="274" spans="1:10" ht="12.75">
      <c r="A274" s="1">
        <v>312</v>
      </c>
      <c r="B274" s="1">
        <v>2</v>
      </c>
      <c r="C274" s="1">
        <v>11.3</v>
      </c>
      <c r="D274" s="1">
        <f t="shared" si="24"/>
        <v>12.637005000000002</v>
      </c>
      <c r="E274" s="1">
        <f t="shared" si="25"/>
        <v>0.010023665000000001</v>
      </c>
      <c r="F274" s="13">
        <f t="shared" si="29"/>
        <v>0.06735978478991128</v>
      </c>
      <c r="G274" s="1">
        <f t="shared" si="26"/>
        <v>0.12666910472332504</v>
      </c>
      <c r="H274" s="1">
        <f t="shared" si="27"/>
        <v>127.69000000000001</v>
      </c>
      <c r="I274" s="1">
        <f t="shared" si="28"/>
        <v>1442.8970000000002</v>
      </c>
      <c r="J274" s="1"/>
    </row>
    <row r="275" spans="1:10" ht="12.75">
      <c r="A275" s="1">
        <v>255</v>
      </c>
      <c r="B275" s="1">
        <v>2</v>
      </c>
      <c r="C275" s="1">
        <v>11.2</v>
      </c>
      <c r="D275" s="1">
        <f t="shared" si="24"/>
        <v>12.51718</v>
      </c>
      <c r="E275" s="1">
        <f t="shared" si="25"/>
        <v>0.00984704</v>
      </c>
      <c r="F275" s="13">
        <f t="shared" si="29"/>
        <v>0.06558059345444579</v>
      </c>
      <c r="G275" s="1">
        <f t="shared" si="26"/>
        <v>0.12325717214719999</v>
      </c>
      <c r="H275" s="1">
        <f t="shared" si="27"/>
        <v>125.43999999999998</v>
      </c>
      <c r="I275" s="1">
        <f t="shared" si="28"/>
        <v>1404.9279999999997</v>
      </c>
      <c r="J275" s="1"/>
    </row>
    <row r="276" spans="1:10" ht="12.75">
      <c r="A276" s="1">
        <v>321</v>
      </c>
      <c r="B276" s="1">
        <v>2</v>
      </c>
      <c r="C276" s="1">
        <v>11.2</v>
      </c>
      <c r="D276" s="1">
        <f t="shared" si="24"/>
        <v>12.51718</v>
      </c>
      <c r="E276" s="1">
        <f t="shared" si="25"/>
        <v>0.00984704</v>
      </c>
      <c r="F276" s="13">
        <f t="shared" si="29"/>
        <v>0.06558059345444579</v>
      </c>
      <c r="G276" s="1">
        <f t="shared" si="26"/>
        <v>0.12325717214719999</v>
      </c>
      <c r="H276" s="1">
        <f t="shared" si="27"/>
        <v>125.43999999999998</v>
      </c>
      <c r="I276" s="1">
        <f t="shared" si="28"/>
        <v>1404.9279999999997</v>
      </c>
      <c r="J276" s="1"/>
    </row>
    <row r="277" spans="1:10" ht="12.75">
      <c r="A277" s="1">
        <v>500</v>
      </c>
      <c r="B277" s="1">
        <v>2</v>
      </c>
      <c r="C277" s="1">
        <v>11.2</v>
      </c>
      <c r="D277" s="1">
        <f t="shared" si="24"/>
        <v>12.51718</v>
      </c>
      <c r="E277" s="1">
        <f t="shared" si="25"/>
        <v>0.00984704</v>
      </c>
      <c r="F277" s="13">
        <f t="shared" si="29"/>
        <v>0.06558059345444579</v>
      </c>
      <c r="G277" s="1">
        <f t="shared" si="26"/>
        <v>0.12325717214719999</v>
      </c>
      <c r="H277" s="1">
        <f t="shared" si="27"/>
        <v>125.43999999999998</v>
      </c>
      <c r="I277" s="1">
        <f t="shared" si="28"/>
        <v>1404.9279999999997</v>
      </c>
      <c r="J277" s="1"/>
    </row>
    <row r="278" spans="1:10" ht="12.75">
      <c r="A278" s="1">
        <v>145</v>
      </c>
      <c r="B278" s="1">
        <v>2</v>
      </c>
      <c r="C278" s="1">
        <v>11</v>
      </c>
      <c r="D278" s="1">
        <f t="shared" si="24"/>
        <v>12.275400000000001</v>
      </c>
      <c r="E278" s="1">
        <f t="shared" si="25"/>
        <v>0.0094985</v>
      </c>
      <c r="F278" s="13">
        <f t="shared" si="29"/>
        <v>0.06210569738092797</v>
      </c>
      <c r="G278" s="1">
        <f t="shared" si="26"/>
        <v>0.11659788690000002</v>
      </c>
      <c r="H278" s="1">
        <f t="shared" si="27"/>
        <v>121</v>
      </c>
      <c r="I278" s="1">
        <f t="shared" si="28"/>
        <v>1331</v>
      </c>
      <c r="J278" s="1"/>
    </row>
    <row r="279" spans="1:10" ht="12.75">
      <c r="A279" s="1">
        <v>196</v>
      </c>
      <c r="B279" s="1">
        <v>2</v>
      </c>
      <c r="C279" s="1">
        <v>11</v>
      </c>
      <c r="D279" s="1">
        <f t="shared" si="24"/>
        <v>12.275400000000001</v>
      </c>
      <c r="E279" s="1">
        <f t="shared" si="25"/>
        <v>0.0094985</v>
      </c>
      <c r="F279" s="13">
        <f t="shared" si="29"/>
        <v>0.06210569738092797</v>
      </c>
      <c r="G279" s="1">
        <f t="shared" si="26"/>
        <v>0.11659788690000002</v>
      </c>
      <c r="H279" s="1">
        <f t="shared" si="27"/>
        <v>121</v>
      </c>
      <c r="I279" s="1">
        <f t="shared" si="28"/>
        <v>1331</v>
      </c>
      <c r="J279" s="1"/>
    </row>
    <row r="280" spans="1:10" ht="12.75">
      <c r="A280" s="1">
        <v>24</v>
      </c>
      <c r="B280" s="1">
        <v>2</v>
      </c>
      <c r="C280" s="1">
        <v>10.8</v>
      </c>
      <c r="D280" s="1">
        <f t="shared" si="24"/>
        <v>12.030780000000004</v>
      </c>
      <c r="E280" s="1">
        <f t="shared" si="25"/>
        <v>0.009156240000000001</v>
      </c>
      <c r="F280" s="13">
        <f t="shared" si="29"/>
        <v>0.05874176096119818</v>
      </c>
      <c r="G280" s="1">
        <f t="shared" si="26"/>
        <v>0.11015670906720004</v>
      </c>
      <c r="H280" s="1">
        <f t="shared" si="27"/>
        <v>116.64000000000001</v>
      </c>
      <c r="I280" s="1">
        <f t="shared" si="28"/>
        <v>1259.7120000000002</v>
      </c>
      <c r="J280" s="1"/>
    </row>
    <row r="281" spans="1:10" ht="12.75">
      <c r="A281" s="1">
        <v>141</v>
      </c>
      <c r="B281" s="1">
        <v>2</v>
      </c>
      <c r="C281" s="1">
        <v>10.8</v>
      </c>
      <c r="D281" s="1">
        <f t="shared" si="24"/>
        <v>12.030780000000004</v>
      </c>
      <c r="E281" s="1">
        <f t="shared" si="25"/>
        <v>0.009156240000000001</v>
      </c>
      <c r="F281" s="13">
        <f t="shared" si="29"/>
        <v>0.05874176096119818</v>
      </c>
      <c r="G281" s="1">
        <f t="shared" si="26"/>
        <v>0.11015670906720004</v>
      </c>
      <c r="H281" s="1">
        <f t="shared" si="27"/>
        <v>116.64000000000001</v>
      </c>
      <c r="I281" s="1">
        <f t="shared" si="28"/>
        <v>1259.7120000000002</v>
      </c>
      <c r="J281" s="1"/>
    </row>
    <row r="282" spans="1:10" ht="12.75">
      <c r="A282" s="1">
        <v>203</v>
      </c>
      <c r="B282" s="1">
        <v>2</v>
      </c>
      <c r="C282" s="1">
        <v>10.8</v>
      </c>
      <c r="D282" s="1">
        <f t="shared" si="24"/>
        <v>12.030780000000004</v>
      </c>
      <c r="E282" s="1">
        <f t="shared" si="25"/>
        <v>0.009156240000000001</v>
      </c>
      <c r="F282" s="13">
        <f t="shared" si="29"/>
        <v>0.05874176096119818</v>
      </c>
      <c r="G282" s="1">
        <f t="shared" si="26"/>
        <v>0.11015670906720004</v>
      </c>
      <c r="H282" s="1">
        <f t="shared" si="27"/>
        <v>116.64000000000001</v>
      </c>
      <c r="I282" s="1">
        <f t="shared" si="28"/>
        <v>1259.7120000000002</v>
      </c>
      <c r="J282" s="1"/>
    </row>
    <row r="283" spans="1:10" ht="12.75">
      <c r="A283" s="1">
        <v>91</v>
      </c>
      <c r="B283" s="1">
        <v>2</v>
      </c>
      <c r="C283" s="1">
        <v>10.7</v>
      </c>
      <c r="D283" s="1">
        <f t="shared" si="24"/>
        <v>11.907405</v>
      </c>
      <c r="E283" s="1">
        <f t="shared" si="25"/>
        <v>0.008987464999999998</v>
      </c>
      <c r="F283" s="13">
        <f t="shared" si="29"/>
        <v>0.057101251718009005</v>
      </c>
      <c r="G283" s="1">
        <f t="shared" si="26"/>
        <v>0.10701738567832499</v>
      </c>
      <c r="H283" s="1">
        <f t="shared" si="27"/>
        <v>114.48999999999998</v>
      </c>
      <c r="I283" s="1">
        <f t="shared" si="28"/>
        <v>1225.0429999999997</v>
      </c>
      <c r="J283" s="1"/>
    </row>
    <row r="284" spans="1:10" ht="12.75">
      <c r="A284" s="1">
        <v>397</v>
      </c>
      <c r="B284" s="1">
        <v>2</v>
      </c>
      <c r="C284" s="1">
        <v>10.6</v>
      </c>
      <c r="D284" s="1">
        <f t="shared" si="24"/>
        <v>11.78332</v>
      </c>
      <c r="E284" s="1">
        <f t="shared" si="25"/>
        <v>0.00882026</v>
      </c>
      <c r="F284" s="13">
        <f t="shared" si="29"/>
        <v>0.05548829197460975</v>
      </c>
      <c r="G284" s="1">
        <f t="shared" si="26"/>
        <v>0.1039319460632</v>
      </c>
      <c r="H284" s="1">
        <f t="shared" si="27"/>
        <v>112.36</v>
      </c>
      <c r="I284" s="1">
        <f t="shared" si="28"/>
        <v>1191.0159999999998</v>
      </c>
      <c r="J284" s="1"/>
    </row>
    <row r="285" spans="1:10" ht="12.75">
      <c r="A285" s="1">
        <v>451</v>
      </c>
      <c r="B285" s="1">
        <v>2</v>
      </c>
      <c r="C285" s="1">
        <v>10.6</v>
      </c>
      <c r="D285" s="1">
        <f t="shared" si="24"/>
        <v>11.78332</v>
      </c>
      <c r="E285" s="1">
        <f t="shared" si="25"/>
        <v>0.00882026</v>
      </c>
      <c r="F285" s="13">
        <f t="shared" si="29"/>
        <v>0.05548829197460975</v>
      </c>
      <c r="G285" s="1">
        <f t="shared" si="26"/>
        <v>0.1039319460632</v>
      </c>
      <c r="H285" s="1">
        <f t="shared" si="27"/>
        <v>112.36</v>
      </c>
      <c r="I285" s="1">
        <f t="shared" si="28"/>
        <v>1191.0159999999998</v>
      </c>
      <c r="J285" s="1"/>
    </row>
    <row r="286" spans="1:10" ht="12.75">
      <c r="A286" s="1">
        <v>53</v>
      </c>
      <c r="B286" s="1">
        <v>2</v>
      </c>
      <c r="C286" s="1">
        <v>10.5</v>
      </c>
      <c r="D286" s="1">
        <f t="shared" si="24"/>
        <v>11.658525000000001</v>
      </c>
      <c r="E286" s="1">
        <f t="shared" si="25"/>
        <v>0.008654625</v>
      </c>
      <c r="F286" s="13">
        <f t="shared" si="29"/>
        <v>0.053902808537516486</v>
      </c>
      <c r="G286" s="1">
        <f t="shared" si="26"/>
        <v>0.10090016192812502</v>
      </c>
      <c r="H286" s="1">
        <f t="shared" si="27"/>
        <v>110.25</v>
      </c>
      <c r="I286" s="1">
        <f t="shared" si="28"/>
        <v>1157.625</v>
      </c>
      <c r="J286" s="1"/>
    </row>
    <row r="287" spans="1:10" ht="12.75">
      <c r="A287" s="1">
        <v>148</v>
      </c>
      <c r="B287" s="1">
        <v>2</v>
      </c>
      <c r="C287" s="1">
        <v>10.5</v>
      </c>
      <c r="D287" s="1">
        <f t="shared" si="24"/>
        <v>11.658525000000001</v>
      </c>
      <c r="E287" s="1">
        <f t="shared" si="25"/>
        <v>0.008654625</v>
      </c>
      <c r="F287" s="13">
        <f t="shared" si="29"/>
        <v>0.053902808537516486</v>
      </c>
      <c r="G287" s="1">
        <f t="shared" si="26"/>
        <v>0.10090016192812502</v>
      </c>
      <c r="H287" s="1">
        <f t="shared" si="27"/>
        <v>110.25</v>
      </c>
      <c r="I287" s="1">
        <f t="shared" si="28"/>
        <v>1157.625</v>
      </c>
      <c r="J287" s="1"/>
    </row>
    <row r="288" spans="1:10" ht="12.75">
      <c r="A288" s="1">
        <v>519</v>
      </c>
      <c r="B288" s="1">
        <v>2</v>
      </c>
      <c r="C288" s="1">
        <v>10.5</v>
      </c>
      <c r="D288" s="1">
        <f t="shared" si="24"/>
        <v>11.658525000000001</v>
      </c>
      <c r="E288" s="1">
        <f t="shared" si="25"/>
        <v>0.008654625</v>
      </c>
      <c r="F288" s="13">
        <f t="shared" si="29"/>
        <v>0.053902808537516486</v>
      </c>
      <c r="G288" s="1">
        <f t="shared" si="26"/>
        <v>0.10090016192812502</v>
      </c>
      <c r="H288" s="1">
        <f t="shared" si="27"/>
        <v>110.25</v>
      </c>
      <c r="I288" s="1">
        <f t="shared" si="28"/>
        <v>1157.625</v>
      </c>
      <c r="J288" s="1"/>
    </row>
    <row r="289" spans="1:10" ht="12.75">
      <c r="A289" s="1">
        <v>93</v>
      </c>
      <c r="B289" s="1">
        <v>2</v>
      </c>
      <c r="C289" s="1">
        <v>10.3</v>
      </c>
      <c r="D289" s="1">
        <f t="shared" si="24"/>
        <v>11.406805000000002</v>
      </c>
      <c r="E289" s="1">
        <f t="shared" si="25"/>
        <v>0.008328065000000003</v>
      </c>
      <c r="F289" s="13">
        <f t="shared" si="29"/>
        <v>0.05081395446122891</v>
      </c>
      <c r="G289" s="1">
        <f t="shared" si="26"/>
        <v>0.09499661348232505</v>
      </c>
      <c r="H289" s="1">
        <f t="shared" si="27"/>
        <v>106.09000000000002</v>
      </c>
      <c r="I289" s="1">
        <f t="shared" si="28"/>
        <v>1092.7270000000003</v>
      </c>
      <c r="J289" s="1"/>
    </row>
    <row r="290" spans="1:10" ht="12.75">
      <c r="A290" s="1">
        <v>200</v>
      </c>
      <c r="B290" s="1">
        <v>2</v>
      </c>
      <c r="C290" s="1">
        <v>10.3</v>
      </c>
      <c r="D290" s="1">
        <f t="shared" si="24"/>
        <v>11.406805000000002</v>
      </c>
      <c r="E290" s="1">
        <f t="shared" si="25"/>
        <v>0.008328065000000003</v>
      </c>
      <c r="F290" s="13">
        <f t="shared" si="29"/>
        <v>0.05081395446122891</v>
      </c>
      <c r="G290" s="1">
        <f t="shared" si="26"/>
        <v>0.09499661348232505</v>
      </c>
      <c r="H290" s="1">
        <f t="shared" si="27"/>
        <v>106.09000000000002</v>
      </c>
      <c r="I290" s="1">
        <f t="shared" si="28"/>
        <v>1092.7270000000003</v>
      </c>
      <c r="J290" s="1"/>
    </row>
    <row r="291" spans="1:10" ht="12.75">
      <c r="A291" s="1">
        <v>14</v>
      </c>
      <c r="B291" s="1">
        <v>2</v>
      </c>
      <c r="C291" s="1">
        <v>10.2</v>
      </c>
      <c r="D291" s="1">
        <f t="shared" si="24"/>
        <v>11.279879999999999</v>
      </c>
      <c r="E291" s="1">
        <f t="shared" si="25"/>
        <v>0.00816714</v>
      </c>
      <c r="F291" s="13">
        <f t="shared" si="29"/>
        <v>0.04931041408877559</v>
      </c>
      <c r="G291" s="1">
        <f t="shared" si="26"/>
        <v>0.09212435914319998</v>
      </c>
      <c r="H291" s="1">
        <f t="shared" si="27"/>
        <v>104.03999999999999</v>
      </c>
      <c r="I291" s="1">
        <f t="shared" si="28"/>
        <v>1061.2079999999999</v>
      </c>
      <c r="J291" s="1"/>
    </row>
    <row r="292" spans="1:10" ht="12.75">
      <c r="A292" s="1">
        <v>532</v>
      </c>
      <c r="B292" s="1">
        <v>2</v>
      </c>
      <c r="C292" s="1">
        <v>10.2</v>
      </c>
      <c r="D292" s="1">
        <f t="shared" si="24"/>
        <v>11.279879999999999</v>
      </c>
      <c r="E292" s="1">
        <f t="shared" si="25"/>
        <v>0.00816714</v>
      </c>
      <c r="F292" s="13">
        <f t="shared" si="29"/>
        <v>0.04931041408877559</v>
      </c>
      <c r="G292" s="1">
        <f t="shared" si="26"/>
        <v>0.09212435914319998</v>
      </c>
      <c r="H292" s="1">
        <f t="shared" si="27"/>
        <v>104.03999999999999</v>
      </c>
      <c r="I292" s="1">
        <f t="shared" si="28"/>
        <v>1061.2079999999999</v>
      </c>
      <c r="J292" s="1"/>
    </row>
    <row r="293" spans="1:10" ht="12.75">
      <c r="A293" s="1">
        <v>99</v>
      </c>
      <c r="B293" s="1">
        <v>2</v>
      </c>
      <c r="C293" s="1">
        <v>10.1</v>
      </c>
      <c r="D293" s="1">
        <f t="shared" si="24"/>
        <v>11.152244999999997</v>
      </c>
      <c r="E293" s="1">
        <f t="shared" si="25"/>
        <v>0.008007785</v>
      </c>
      <c r="F293" s="13">
        <f t="shared" si="29"/>
        <v>0.047834010559099596</v>
      </c>
      <c r="G293" s="1">
        <f t="shared" si="26"/>
        <v>0.08930478022732498</v>
      </c>
      <c r="H293" s="1">
        <f t="shared" si="27"/>
        <v>102.00999999999999</v>
      </c>
      <c r="I293" s="1">
        <f t="shared" si="28"/>
        <v>1030.301</v>
      </c>
      <c r="J293" s="1"/>
    </row>
    <row r="294" spans="1:10" ht="12.75">
      <c r="A294" s="1">
        <v>168</v>
      </c>
      <c r="B294" s="1">
        <v>2</v>
      </c>
      <c r="C294" s="1">
        <v>10.1</v>
      </c>
      <c r="D294" s="1">
        <f t="shared" si="24"/>
        <v>11.152244999999997</v>
      </c>
      <c r="E294" s="1">
        <f t="shared" si="25"/>
        <v>0.008007785</v>
      </c>
      <c r="F294" s="13">
        <f t="shared" si="29"/>
        <v>0.047834010559099596</v>
      </c>
      <c r="G294" s="1">
        <f t="shared" si="26"/>
        <v>0.08930478022732498</v>
      </c>
      <c r="H294" s="1">
        <f t="shared" si="27"/>
        <v>102.00999999999999</v>
      </c>
      <c r="I294" s="1">
        <f t="shared" si="28"/>
        <v>1030.301</v>
      </c>
      <c r="J294" s="1"/>
    </row>
    <row r="295" spans="1:10" ht="12.75">
      <c r="A295" s="1">
        <v>559</v>
      </c>
      <c r="B295" s="1">
        <v>2</v>
      </c>
      <c r="C295" s="1">
        <v>10</v>
      </c>
      <c r="D295" s="1">
        <f t="shared" si="24"/>
        <v>11.023900000000001</v>
      </c>
      <c r="E295" s="1">
        <f t="shared" si="25"/>
        <v>0.00785</v>
      </c>
      <c r="F295" s="13">
        <f t="shared" si="29"/>
        <v>0.04638464734155887</v>
      </c>
      <c r="G295" s="1">
        <f t="shared" si="26"/>
        <v>0.086537615</v>
      </c>
      <c r="H295" s="1">
        <f t="shared" si="27"/>
        <v>100</v>
      </c>
      <c r="I295" s="1">
        <f t="shared" si="28"/>
        <v>1000</v>
      </c>
      <c r="J295" s="1"/>
    </row>
    <row r="296" spans="1:10" ht="12.75">
      <c r="A296" s="1">
        <v>43</v>
      </c>
      <c r="B296" s="1">
        <v>2</v>
      </c>
      <c r="C296" s="1">
        <v>10</v>
      </c>
      <c r="D296" s="1">
        <f t="shared" si="24"/>
        <v>11.023900000000001</v>
      </c>
      <c r="E296" s="1">
        <f t="shared" si="25"/>
        <v>0.00785</v>
      </c>
      <c r="F296" s="13">
        <f t="shared" si="29"/>
        <v>0.04638464734155887</v>
      </c>
      <c r="G296" s="1">
        <f t="shared" si="26"/>
        <v>0.086537615</v>
      </c>
      <c r="H296" s="1">
        <f t="shared" si="27"/>
        <v>100</v>
      </c>
      <c r="I296" s="1">
        <f t="shared" si="28"/>
        <v>1000</v>
      </c>
      <c r="J296" s="1"/>
    </row>
    <row r="297" spans="1:10" ht="12.75">
      <c r="A297" s="1">
        <v>71</v>
      </c>
      <c r="B297" s="1">
        <v>2</v>
      </c>
      <c r="C297" s="1">
        <v>10</v>
      </c>
      <c r="D297" s="1">
        <f t="shared" si="24"/>
        <v>11.023900000000001</v>
      </c>
      <c r="E297" s="1">
        <f t="shared" si="25"/>
        <v>0.00785</v>
      </c>
      <c r="F297" s="13">
        <f t="shared" si="29"/>
        <v>0.04638464734155887</v>
      </c>
      <c r="G297" s="1">
        <f t="shared" si="26"/>
        <v>0.086537615</v>
      </c>
      <c r="H297" s="1">
        <f t="shared" si="27"/>
        <v>100</v>
      </c>
      <c r="I297" s="1">
        <f t="shared" si="28"/>
        <v>1000</v>
      </c>
      <c r="J297" s="1"/>
    </row>
    <row r="298" spans="1:10" ht="12.75">
      <c r="A298" s="1">
        <v>358</v>
      </c>
      <c r="B298" s="1">
        <v>2</v>
      </c>
      <c r="C298" s="1">
        <v>10</v>
      </c>
      <c r="D298" s="1">
        <f t="shared" si="24"/>
        <v>11.023900000000001</v>
      </c>
      <c r="E298" s="1">
        <f t="shared" si="25"/>
        <v>0.00785</v>
      </c>
      <c r="F298" s="13">
        <f t="shared" si="29"/>
        <v>0.04638464734155887</v>
      </c>
      <c r="G298" s="1">
        <f t="shared" si="26"/>
        <v>0.086537615</v>
      </c>
      <c r="H298" s="1">
        <f t="shared" si="27"/>
        <v>100</v>
      </c>
      <c r="I298" s="1">
        <f t="shared" si="28"/>
        <v>1000</v>
      </c>
      <c r="J298" s="1"/>
    </row>
    <row r="299" spans="1:10" ht="12.75">
      <c r="A299" s="1">
        <v>52</v>
      </c>
      <c r="B299" s="1">
        <v>2</v>
      </c>
      <c r="C299" s="1">
        <v>9.8</v>
      </c>
      <c r="D299" s="1">
        <f t="shared" si="24"/>
        <v>10.765080000000001</v>
      </c>
      <c r="E299" s="1">
        <f t="shared" si="25"/>
        <v>0.0075391400000000015</v>
      </c>
      <c r="F299" s="13">
        <f t="shared" si="29"/>
        <v>0.04356663243249819</v>
      </c>
      <c r="G299" s="1">
        <f t="shared" si="26"/>
        <v>0.08115944523120003</v>
      </c>
      <c r="H299" s="1">
        <f t="shared" si="27"/>
        <v>96.04000000000002</v>
      </c>
      <c r="I299" s="1">
        <f t="shared" si="28"/>
        <v>941.1920000000002</v>
      </c>
      <c r="J299" s="1"/>
    </row>
    <row r="300" spans="1:10" ht="12.75">
      <c r="A300" s="1">
        <v>59</v>
      </c>
      <c r="B300" s="1">
        <v>2</v>
      </c>
      <c r="C300" s="1">
        <v>9.8</v>
      </c>
      <c r="D300" s="1">
        <f t="shared" si="24"/>
        <v>10.765080000000001</v>
      </c>
      <c r="E300" s="1">
        <f t="shared" si="25"/>
        <v>0.0075391400000000015</v>
      </c>
      <c r="F300" s="13">
        <f t="shared" si="29"/>
        <v>0.04356663243249819</v>
      </c>
      <c r="G300" s="1">
        <f t="shared" si="26"/>
        <v>0.08115944523120003</v>
      </c>
      <c r="H300" s="1">
        <f t="shared" si="27"/>
        <v>96.04000000000002</v>
      </c>
      <c r="I300" s="1">
        <f t="shared" si="28"/>
        <v>941.1920000000002</v>
      </c>
      <c r="J300" s="1"/>
    </row>
    <row r="301" spans="1:10" ht="12.75">
      <c r="A301" s="1">
        <v>359</v>
      </c>
      <c r="B301" s="1">
        <v>2</v>
      </c>
      <c r="C301" s="1">
        <v>9.8</v>
      </c>
      <c r="D301" s="1">
        <f t="shared" si="24"/>
        <v>10.765080000000001</v>
      </c>
      <c r="E301" s="1">
        <f t="shared" si="25"/>
        <v>0.0075391400000000015</v>
      </c>
      <c r="F301" s="13">
        <f t="shared" si="29"/>
        <v>0.04356663243249819</v>
      </c>
      <c r="G301" s="1">
        <f t="shared" si="26"/>
        <v>0.08115944523120003</v>
      </c>
      <c r="H301" s="1">
        <f t="shared" si="27"/>
        <v>96.04000000000002</v>
      </c>
      <c r="I301" s="1">
        <f t="shared" si="28"/>
        <v>941.1920000000002</v>
      </c>
      <c r="J301" s="1"/>
    </row>
    <row r="302" spans="1:10" ht="12.75">
      <c r="A302" s="1">
        <v>65</v>
      </c>
      <c r="B302" s="1">
        <v>2</v>
      </c>
      <c r="C302" s="1">
        <v>9.7</v>
      </c>
      <c r="D302" s="1">
        <f t="shared" si="24"/>
        <v>10.634605</v>
      </c>
      <c r="E302" s="1">
        <f t="shared" si="25"/>
        <v>0.007386064999999999</v>
      </c>
      <c r="F302" s="13">
        <f t="shared" si="29"/>
        <v>0.042197764411106085</v>
      </c>
      <c r="G302" s="1">
        <f t="shared" si="26"/>
        <v>0.07854788377932499</v>
      </c>
      <c r="H302" s="1">
        <f t="shared" si="27"/>
        <v>94.08999999999999</v>
      </c>
      <c r="I302" s="1">
        <f t="shared" si="28"/>
        <v>912.6729999999998</v>
      </c>
      <c r="J302" s="1"/>
    </row>
    <row r="303" spans="1:10" ht="12.75">
      <c r="A303" s="1">
        <v>122</v>
      </c>
      <c r="B303" s="1">
        <v>2</v>
      </c>
      <c r="C303" s="1">
        <v>9.6</v>
      </c>
      <c r="D303" s="1">
        <f t="shared" si="24"/>
        <v>10.503419999999998</v>
      </c>
      <c r="E303" s="1">
        <f t="shared" si="25"/>
        <v>0.00723456</v>
      </c>
      <c r="F303" s="13">
        <f t="shared" si="29"/>
        <v>0.04085550405859208</v>
      </c>
      <c r="G303" s="1">
        <f t="shared" si="26"/>
        <v>0.07598762219519999</v>
      </c>
      <c r="H303" s="1">
        <f t="shared" si="27"/>
        <v>92.16</v>
      </c>
      <c r="I303" s="1">
        <f t="shared" si="28"/>
        <v>884.736</v>
      </c>
      <c r="J303" s="1"/>
    </row>
    <row r="304" spans="1:10" ht="12.75">
      <c r="A304" s="1">
        <v>291</v>
      </c>
      <c r="B304" s="1">
        <v>2</v>
      </c>
      <c r="C304" s="1">
        <v>9.6</v>
      </c>
      <c r="D304" s="1">
        <f t="shared" si="24"/>
        <v>10.503419999999998</v>
      </c>
      <c r="E304" s="1">
        <f t="shared" si="25"/>
        <v>0.00723456</v>
      </c>
      <c r="F304" s="13">
        <f t="shared" si="29"/>
        <v>0.04085550405859208</v>
      </c>
      <c r="G304" s="1">
        <f t="shared" si="26"/>
        <v>0.07598762219519999</v>
      </c>
      <c r="H304" s="1">
        <f t="shared" si="27"/>
        <v>92.16</v>
      </c>
      <c r="I304" s="1">
        <f t="shared" si="28"/>
        <v>884.736</v>
      </c>
      <c r="J304" s="1"/>
    </row>
    <row r="305" spans="1:10" ht="12.75">
      <c r="A305" s="1">
        <v>211</v>
      </c>
      <c r="B305" s="1">
        <v>2</v>
      </c>
      <c r="C305" s="1">
        <v>9.5</v>
      </c>
      <c r="D305" s="1">
        <f t="shared" si="24"/>
        <v>10.371525000000002</v>
      </c>
      <c r="E305" s="1">
        <f t="shared" si="25"/>
        <v>0.007084625</v>
      </c>
      <c r="F305" s="13">
        <f t="shared" si="29"/>
        <v>0.03953973162547886</v>
      </c>
      <c r="G305" s="1">
        <f t="shared" si="26"/>
        <v>0.07347836530312502</v>
      </c>
      <c r="H305" s="1">
        <f t="shared" si="27"/>
        <v>90.25</v>
      </c>
      <c r="I305" s="1">
        <f t="shared" si="28"/>
        <v>857.375</v>
      </c>
      <c r="J305" s="1"/>
    </row>
    <row r="306" spans="1:10" ht="12.75">
      <c r="A306" s="1">
        <v>354</v>
      </c>
      <c r="B306" s="1">
        <v>2</v>
      </c>
      <c r="C306" s="1">
        <v>9.4</v>
      </c>
      <c r="D306" s="1">
        <f t="shared" si="24"/>
        <v>10.238920000000004</v>
      </c>
      <c r="E306" s="1">
        <f t="shared" si="25"/>
        <v>0.006936260000000001</v>
      </c>
      <c r="F306" s="13">
        <f t="shared" si="29"/>
        <v>0.03825032274966397</v>
      </c>
      <c r="G306" s="1">
        <f t="shared" si="26"/>
        <v>0.07101981123920004</v>
      </c>
      <c r="H306" s="1">
        <f t="shared" si="27"/>
        <v>88.36000000000001</v>
      </c>
      <c r="I306" s="1">
        <f t="shared" si="28"/>
        <v>830.5840000000002</v>
      </c>
      <c r="J306" s="1"/>
    </row>
    <row r="307" spans="1:10" ht="12.75">
      <c r="A307" s="1">
        <v>133</v>
      </c>
      <c r="B307" s="1">
        <v>2</v>
      </c>
      <c r="C307" s="1">
        <v>9.4</v>
      </c>
      <c r="D307" s="1">
        <f t="shared" si="24"/>
        <v>10.238920000000004</v>
      </c>
      <c r="E307" s="1">
        <f t="shared" si="25"/>
        <v>0.006936260000000001</v>
      </c>
      <c r="F307" s="13">
        <f t="shared" si="29"/>
        <v>0.03825032274966397</v>
      </c>
      <c r="G307" s="1">
        <f t="shared" si="26"/>
        <v>0.07101981123920004</v>
      </c>
      <c r="H307" s="1">
        <f t="shared" si="27"/>
        <v>88.36000000000001</v>
      </c>
      <c r="I307" s="1">
        <f t="shared" si="28"/>
        <v>830.5840000000002</v>
      </c>
      <c r="J307" s="1"/>
    </row>
    <row r="308" spans="1:10" ht="12.75">
      <c r="A308" s="1">
        <v>208</v>
      </c>
      <c r="B308" s="1">
        <v>2</v>
      </c>
      <c r="C308" s="1">
        <v>9.2</v>
      </c>
      <c r="D308" s="1">
        <f t="shared" si="24"/>
        <v>9.97158</v>
      </c>
      <c r="E308" s="1">
        <f t="shared" si="25"/>
        <v>0.006644239999999999</v>
      </c>
      <c r="F308" s="13">
        <f t="shared" si="29"/>
        <v>0.03575007525098573</v>
      </c>
      <c r="G308" s="1">
        <f t="shared" si="26"/>
        <v>0.06625357069919999</v>
      </c>
      <c r="H308" s="1">
        <f t="shared" si="27"/>
        <v>84.63999999999999</v>
      </c>
      <c r="I308" s="1">
        <f t="shared" si="28"/>
        <v>778.6879999999998</v>
      </c>
      <c r="J308" s="1"/>
    </row>
    <row r="309" spans="1:10" ht="12.75">
      <c r="A309" s="1">
        <v>245</v>
      </c>
      <c r="B309" s="1">
        <v>2</v>
      </c>
      <c r="C309" s="1">
        <v>9.2</v>
      </c>
      <c r="D309" s="1">
        <f t="shared" si="24"/>
        <v>9.97158</v>
      </c>
      <c r="E309" s="1">
        <f t="shared" si="25"/>
        <v>0.006644239999999999</v>
      </c>
      <c r="F309" s="13">
        <f t="shared" si="29"/>
        <v>0.03575007525098573</v>
      </c>
      <c r="G309" s="1">
        <f t="shared" si="26"/>
        <v>0.06625357069919999</v>
      </c>
      <c r="H309" s="1">
        <f t="shared" si="27"/>
        <v>84.63999999999999</v>
      </c>
      <c r="I309" s="1">
        <f t="shared" si="28"/>
        <v>778.6879999999998</v>
      </c>
      <c r="J309" s="1"/>
    </row>
    <row r="310" spans="1:10" ht="12.75">
      <c r="A310" s="1">
        <v>365</v>
      </c>
      <c r="B310" s="1">
        <v>2</v>
      </c>
      <c r="C310" s="1">
        <v>9.1</v>
      </c>
      <c r="D310" s="1">
        <f t="shared" si="24"/>
        <v>9.836845</v>
      </c>
      <c r="E310" s="1">
        <f t="shared" si="25"/>
        <v>0.006500585</v>
      </c>
      <c r="F310" s="13">
        <f t="shared" si="29"/>
        <v>0.03453896498834833</v>
      </c>
      <c r="G310" s="1">
        <f t="shared" si="26"/>
        <v>0.063945247054325</v>
      </c>
      <c r="H310" s="1">
        <f t="shared" si="27"/>
        <v>82.80999999999999</v>
      </c>
      <c r="I310" s="1">
        <f t="shared" si="28"/>
        <v>753.5709999999999</v>
      </c>
      <c r="J310" s="1"/>
    </row>
    <row r="311" spans="1:10" ht="12.75">
      <c r="A311" s="1">
        <v>482</v>
      </c>
      <c r="B311" s="1">
        <v>2</v>
      </c>
      <c r="C311" s="1">
        <v>9.1</v>
      </c>
      <c r="D311" s="1">
        <f t="shared" si="24"/>
        <v>9.836845</v>
      </c>
      <c r="E311" s="1">
        <f t="shared" si="25"/>
        <v>0.006500585</v>
      </c>
      <c r="F311" s="13">
        <f t="shared" si="29"/>
        <v>0.03453896498834833</v>
      </c>
      <c r="G311" s="1">
        <f t="shared" si="26"/>
        <v>0.063945247054325</v>
      </c>
      <c r="H311" s="1">
        <f t="shared" si="27"/>
        <v>82.80999999999999</v>
      </c>
      <c r="I311" s="1">
        <f t="shared" si="28"/>
        <v>753.5709999999999</v>
      </c>
      <c r="J311" s="1"/>
    </row>
    <row r="312" spans="1:10" ht="12.75">
      <c r="A312" s="1">
        <v>293</v>
      </c>
      <c r="B312" s="1">
        <v>2</v>
      </c>
      <c r="C312" s="1">
        <v>9</v>
      </c>
      <c r="D312" s="1">
        <f t="shared" si="24"/>
        <v>9.701400000000003</v>
      </c>
      <c r="E312" s="1">
        <f t="shared" si="25"/>
        <v>0.0063585000000000004</v>
      </c>
      <c r="F312" s="13">
        <f t="shared" si="29"/>
        <v>0.03335367504660632</v>
      </c>
      <c r="G312" s="1">
        <f t="shared" si="26"/>
        <v>0.061686351900000026</v>
      </c>
      <c r="H312" s="1">
        <f t="shared" si="27"/>
        <v>81</v>
      </c>
      <c r="I312" s="1">
        <f t="shared" si="28"/>
        <v>729</v>
      </c>
      <c r="J312" s="1"/>
    </row>
    <row r="313" spans="1:10" ht="12.75">
      <c r="A313" s="1">
        <v>162</v>
      </c>
      <c r="B313" s="1">
        <v>2</v>
      </c>
      <c r="C313" s="1">
        <v>9</v>
      </c>
      <c r="D313" s="1">
        <f t="shared" si="24"/>
        <v>9.701400000000003</v>
      </c>
      <c r="E313" s="1">
        <f t="shared" si="25"/>
        <v>0.0063585000000000004</v>
      </c>
      <c r="F313" s="13">
        <f t="shared" si="29"/>
        <v>0.03335367504660632</v>
      </c>
      <c r="G313" s="1">
        <f t="shared" si="26"/>
        <v>0.061686351900000026</v>
      </c>
      <c r="H313" s="1">
        <f t="shared" si="27"/>
        <v>81</v>
      </c>
      <c r="I313" s="1">
        <f t="shared" si="28"/>
        <v>729</v>
      </c>
      <c r="J313" s="1"/>
    </row>
    <row r="314" spans="1:10" ht="12.75">
      <c r="A314" s="1">
        <v>13</v>
      </c>
      <c r="B314" s="1">
        <v>2</v>
      </c>
      <c r="C314" s="1">
        <v>9</v>
      </c>
      <c r="D314" s="1">
        <f t="shared" si="24"/>
        <v>9.701400000000003</v>
      </c>
      <c r="E314" s="1">
        <f t="shared" si="25"/>
        <v>0.0063585000000000004</v>
      </c>
      <c r="F314" s="13">
        <f t="shared" si="29"/>
        <v>0.03335367504660632</v>
      </c>
      <c r="G314" s="1">
        <f t="shared" si="26"/>
        <v>0.061686351900000026</v>
      </c>
      <c r="H314" s="1">
        <f t="shared" si="27"/>
        <v>81</v>
      </c>
      <c r="I314" s="1">
        <f t="shared" si="28"/>
        <v>729</v>
      </c>
      <c r="J314" s="1"/>
    </row>
    <row r="315" spans="1:10" ht="12.75">
      <c r="A315" s="1">
        <v>119</v>
      </c>
      <c r="B315" s="1">
        <v>2</v>
      </c>
      <c r="C315" s="1">
        <v>9</v>
      </c>
      <c r="D315" s="1">
        <f t="shared" si="24"/>
        <v>9.701400000000003</v>
      </c>
      <c r="E315" s="1">
        <f t="shared" si="25"/>
        <v>0.0063585000000000004</v>
      </c>
      <c r="F315" s="13">
        <f t="shared" si="29"/>
        <v>0.03335367504660632</v>
      </c>
      <c r="G315" s="1">
        <f t="shared" si="26"/>
        <v>0.061686351900000026</v>
      </c>
      <c r="H315" s="1">
        <f t="shared" si="27"/>
        <v>81</v>
      </c>
      <c r="I315" s="1">
        <f t="shared" si="28"/>
        <v>729</v>
      </c>
      <c r="J315" s="1"/>
    </row>
    <row r="316" spans="1:10" ht="12.75">
      <c r="A316" s="1">
        <v>370</v>
      </c>
      <c r="B316" s="1">
        <v>2</v>
      </c>
      <c r="C316" s="1">
        <v>8.9</v>
      </c>
      <c r="D316" s="1">
        <f t="shared" si="24"/>
        <v>9.565245</v>
      </c>
      <c r="E316" s="1">
        <f t="shared" si="25"/>
        <v>0.0062179850000000005</v>
      </c>
      <c r="F316" s="13">
        <f t="shared" si="29"/>
        <v>0.03219405827815356</v>
      </c>
      <c r="G316" s="1">
        <f t="shared" si="26"/>
        <v>0.059476549931325014</v>
      </c>
      <c r="H316" s="1">
        <f t="shared" si="27"/>
        <v>79.21000000000001</v>
      </c>
      <c r="I316" s="1">
        <f t="shared" si="28"/>
        <v>704.969</v>
      </c>
      <c r="J316" s="1"/>
    </row>
    <row r="317" spans="1:10" ht="12.75">
      <c r="A317" s="1">
        <v>489</v>
      </c>
      <c r="B317" s="1">
        <v>2</v>
      </c>
      <c r="C317" s="1">
        <v>8.8</v>
      </c>
      <c r="D317" s="1">
        <f t="shared" si="24"/>
        <v>9.428380000000004</v>
      </c>
      <c r="E317" s="1">
        <f t="shared" si="25"/>
        <v>0.006079040000000001</v>
      </c>
      <c r="F317" s="13">
        <f t="shared" si="29"/>
        <v>0.031059963054731084</v>
      </c>
      <c r="G317" s="1">
        <f t="shared" si="26"/>
        <v>0.05731549915520003</v>
      </c>
      <c r="H317" s="1">
        <f t="shared" si="27"/>
        <v>77.44000000000001</v>
      </c>
      <c r="I317" s="1">
        <f t="shared" si="28"/>
        <v>681.4720000000002</v>
      </c>
      <c r="J317" s="1"/>
    </row>
    <row r="318" spans="1:10" ht="12.75">
      <c r="A318" s="1">
        <v>95</v>
      </c>
      <c r="B318" s="1">
        <v>2</v>
      </c>
      <c r="C318" s="1">
        <v>8.8</v>
      </c>
      <c r="D318" s="1">
        <f t="shared" si="24"/>
        <v>9.428380000000004</v>
      </c>
      <c r="E318" s="1">
        <f t="shared" si="25"/>
        <v>0.006079040000000001</v>
      </c>
      <c r="F318" s="13">
        <f t="shared" si="29"/>
        <v>0.031059963054731084</v>
      </c>
      <c r="G318" s="1">
        <f t="shared" si="26"/>
        <v>0.05731549915520003</v>
      </c>
      <c r="H318" s="1">
        <f t="shared" si="27"/>
        <v>77.44000000000001</v>
      </c>
      <c r="I318" s="1">
        <f t="shared" si="28"/>
        <v>681.4720000000002</v>
      </c>
      <c r="J318" s="1"/>
    </row>
    <row r="319" spans="1:10" ht="12.75">
      <c r="A319" s="1">
        <v>347</v>
      </c>
      <c r="B319" s="1">
        <v>2</v>
      </c>
      <c r="C319" s="1">
        <v>8.8</v>
      </c>
      <c r="D319" s="1">
        <f t="shared" si="24"/>
        <v>9.428380000000004</v>
      </c>
      <c r="E319" s="1">
        <f t="shared" si="25"/>
        <v>0.006079040000000001</v>
      </c>
      <c r="F319" s="13">
        <f t="shared" si="29"/>
        <v>0.031059963054731084</v>
      </c>
      <c r="G319" s="1">
        <f t="shared" si="26"/>
        <v>0.05731549915520003</v>
      </c>
      <c r="H319" s="1">
        <f t="shared" si="27"/>
        <v>77.44000000000001</v>
      </c>
      <c r="I319" s="1">
        <f t="shared" si="28"/>
        <v>681.4720000000002</v>
      </c>
      <c r="J319" s="1"/>
    </row>
    <row r="320" spans="1:10" ht="12.75">
      <c r="A320" s="1">
        <v>163</v>
      </c>
      <c r="B320" s="1">
        <v>2</v>
      </c>
      <c r="C320" s="1">
        <v>8.6</v>
      </c>
      <c r="D320" s="1">
        <f t="shared" si="24"/>
        <v>9.152519999999999</v>
      </c>
      <c r="E320" s="1">
        <f t="shared" si="25"/>
        <v>0.0058058599999999995</v>
      </c>
      <c r="F320" s="13">
        <f t="shared" si="29"/>
        <v>0.02886770853619613</v>
      </c>
      <c r="G320" s="1">
        <f t="shared" si="26"/>
        <v>0.05313824976719999</v>
      </c>
      <c r="H320" s="1">
        <f t="shared" si="27"/>
        <v>73.96</v>
      </c>
      <c r="I320" s="1">
        <f t="shared" si="28"/>
        <v>636.0559999999999</v>
      </c>
      <c r="J320" s="1"/>
    </row>
    <row r="321" spans="1:10" ht="12.75">
      <c r="A321" s="1">
        <v>37</v>
      </c>
      <c r="B321" s="1">
        <v>2</v>
      </c>
      <c r="C321" s="1">
        <v>8.6</v>
      </c>
      <c r="D321" s="1">
        <f t="shared" si="24"/>
        <v>9.152519999999999</v>
      </c>
      <c r="E321" s="1">
        <f t="shared" si="25"/>
        <v>0.0058058599999999995</v>
      </c>
      <c r="F321" s="13">
        <f t="shared" si="29"/>
        <v>0.02886770853619613</v>
      </c>
      <c r="G321" s="1">
        <f t="shared" si="26"/>
        <v>0.05313824976719999</v>
      </c>
      <c r="H321" s="1">
        <f t="shared" si="27"/>
        <v>73.96</v>
      </c>
      <c r="I321" s="1">
        <f t="shared" si="28"/>
        <v>636.0559999999999</v>
      </c>
      <c r="J321" s="1"/>
    </row>
    <row r="322" spans="1:10" ht="12.75">
      <c r="A322" s="1">
        <v>85</v>
      </c>
      <c r="B322" s="1">
        <v>2</v>
      </c>
      <c r="C322" s="1">
        <v>8.6</v>
      </c>
      <c r="D322" s="1">
        <f aca="true" t="shared" si="30" ref="D322:D385">-0.0355*C322^2+1.997*C322-5.3961</f>
        <v>9.152519999999999</v>
      </c>
      <c r="E322" s="1">
        <f aca="true" t="shared" si="31" ref="E322:E385">3.14/4*(C322)^2/10000</f>
        <v>0.0058058599999999995</v>
      </c>
      <c r="F322" s="13">
        <f t="shared" si="29"/>
        <v>0.02886770853619613</v>
      </c>
      <c r="G322" s="1">
        <f aca="true" t="shared" si="32" ref="G322:G385">E322*D322</f>
        <v>0.05313824976719999</v>
      </c>
      <c r="H322" s="1">
        <f aca="true" t="shared" si="33" ref="H322:H385">C322^2</f>
        <v>73.96</v>
      </c>
      <c r="I322" s="1">
        <f aca="true" t="shared" si="34" ref="I322:I385">C322^3</f>
        <v>636.0559999999999</v>
      </c>
      <c r="J322" s="1"/>
    </row>
    <row r="323" spans="1:10" ht="12.75">
      <c r="A323" s="1">
        <v>143</v>
      </c>
      <c r="B323" s="1">
        <v>2</v>
      </c>
      <c r="C323" s="1">
        <v>8.6</v>
      </c>
      <c r="D323" s="1">
        <f t="shared" si="30"/>
        <v>9.152519999999999</v>
      </c>
      <c r="E323" s="1">
        <f t="shared" si="31"/>
        <v>0.0058058599999999995</v>
      </c>
      <c r="F323" s="13">
        <f t="shared" si="29"/>
        <v>0.02886770853619613</v>
      </c>
      <c r="G323" s="1">
        <f t="shared" si="32"/>
        <v>0.05313824976719999</v>
      </c>
      <c r="H323" s="1">
        <f t="shared" si="33"/>
        <v>73.96</v>
      </c>
      <c r="I323" s="1">
        <f t="shared" si="34"/>
        <v>636.0559999999999</v>
      </c>
      <c r="J323" s="1"/>
    </row>
    <row r="324" spans="1:10" ht="12.75">
      <c r="A324" s="1">
        <v>171</v>
      </c>
      <c r="B324" s="1">
        <v>2</v>
      </c>
      <c r="C324" s="1">
        <v>8.6</v>
      </c>
      <c r="D324" s="1">
        <f t="shared" si="30"/>
        <v>9.152519999999999</v>
      </c>
      <c r="E324" s="1">
        <f t="shared" si="31"/>
        <v>0.0058058599999999995</v>
      </c>
      <c r="F324" s="13">
        <f aca="true" t="shared" si="35" ref="F324:F373">(0.022927*C324^1.91505*(0.99146^C324)*(D324^2.82541)*(D324-1.3)^-1.53547)/1000</f>
        <v>0.02886770853619613</v>
      </c>
      <c r="G324" s="1">
        <f t="shared" si="32"/>
        <v>0.05313824976719999</v>
      </c>
      <c r="H324" s="1">
        <f t="shared" si="33"/>
        <v>73.96</v>
      </c>
      <c r="I324" s="1">
        <f t="shared" si="34"/>
        <v>636.0559999999999</v>
      </c>
      <c r="J324" s="1"/>
    </row>
    <row r="325" spans="1:10" ht="12.75">
      <c r="A325" s="1">
        <v>235</v>
      </c>
      <c r="B325" s="1">
        <v>2</v>
      </c>
      <c r="C325" s="1">
        <v>8.6</v>
      </c>
      <c r="D325" s="1">
        <f t="shared" si="30"/>
        <v>9.152519999999999</v>
      </c>
      <c r="E325" s="1">
        <f t="shared" si="31"/>
        <v>0.0058058599999999995</v>
      </c>
      <c r="F325" s="13">
        <f t="shared" si="35"/>
        <v>0.02886770853619613</v>
      </c>
      <c r="G325" s="1">
        <f t="shared" si="32"/>
        <v>0.05313824976719999</v>
      </c>
      <c r="H325" s="1">
        <f t="shared" si="33"/>
        <v>73.96</v>
      </c>
      <c r="I325" s="1">
        <f t="shared" si="34"/>
        <v>636.0559999999999</v>
      </c>
      <c r="J325" s="1"/>
    </row>
    <row r="326" spans="1:10" ht="12.75">
      <c r="A326" s="1">
        <v>268</v>
      </c>
      <c r="B326" s="1">
        <v>2</v>
      </c>
      <c r="C326" s="1">
        <v>8.6</v>
      </c>
      <c r="D326" s="1">
        <f t="shared" si="30"/>
        <v>9.152519999999999</v>
      </c>
      <c r="E326" s="1">
        <f t="shared" si="31"/>
        <v>0.0058058599999999995</v>
      </c>
      <c r="F326" s="13">
        <f t="shared" si="35"/>
        <v>0.02886770853619613</v>
      </c>
      <c r="G326" s="1">
        <f t="shared" si="32"/>
        <v>0.05313824976719999</v>
      </c>
      <c r="H326" s="1">
        <f t="shared" si="33"/>
        <v>73.96</v>
      </c>
      <c r="I326" s="1">
        <f t="shared" si="34"/>
        <v>636.0559999999999</v>
      </c>
      <c r="J326" s="1"/>
    </row>
    <row r="327" spans="1:10" ht="12.75">
      <c r="A327" s="1">
        <v>402</v>
      </c>
      <c r="B327" s="1">
        <v>2</v>
      </c>
      <c r="C327" s="1">
        <v>8.6</v>
      </c>
      <c r="D327" s="1">
        <f t="shared" si="30"/>
        <v>9.152519999999999</v>
      </c>
      <c r="E327" s="1">
        <f t="shared" si="31"/>
        <v>0.0058058599999999995</v>
      </c>
      <c r="F327" s="13">
        <f t="shared" si="35"/>
        <v>0.02886770853619613</v>
      </c>
      <c r="G327" s="1">
        <f t="shared" si="32"/>
        <v>0.05313824976719999</v>
      </c>
      <c r="H327" s="1">
        <f t="shared" si="33"/>
        <v>73.96</v>
      </c>
      <c r="I327" s="1">
        <f t="shared" si="34"/>
        <v>636.0559999999999</v>
      </c>
      <c r="J327" s="1"/>
    </row>
    <row r="328" spans="1:10" ht="12.75">
      <c r="A328" s="1">
        <v>216</v>
      </c>
      <c r="B328" s="1">
        <v>2</v>
      </c>
      <c r="C328" s="1">
        <v>8.5</v>
      </c>
      <c r="D328" s="1">
        <f t="shared" si="30"/>
        <v>9.013525000000001</v>
      </c>
      <c r="E328" s="1">
        <f t="shared" si="31"/>
        <v>0.0056716250000000005</v>
      </c>
      <c r="F328" s="13">
        <f t="shared" si="35"/>
        <v>0.02780922391243509</v>
      </c>
      <c r="G328" s="1">
        <f t="shared" si="32"/>
        <v>0.05112133372812501</v>
      </c>
      <c r="H328" s="1">
        <f t="shared" si="33"/>
        <v>72.25</v>
      </c>
      <c r="I328" s="1">
        <f t="shared" si="34"/>
        <v>614.125</v>
      </c>
      <c r="J328" s="1"/>
    </row>
    <row r="329" spans="1:10" ht="12.75">
      <c r="A329" s="1">
        <v>488</v>
      </c>
      <c r="B329" s="1">
        <v>2</v>
      </c>
      <c r="C329" s="1">
        <v>8.5</v>
      </c>
      <c r="D329" s="1">
        <f t="shared" si="30"/>
        <v>9.013525000000001</v>
      </c>
      <c r="E329" s="1">
        <f t="shared" si="31"/>
        <v>0.0056716250000000005</v>
      </c>
      <c r="F329" s="13">
        <f t="shared" si="35"/>
        <v>0.02780922391243509</v>
      </c>
      <c r="G329" s="1">
        <f t="shared" si="32"/>
        <v>0.05112133372812501</v>
      </c>
      <c r="H329" s="1">
        <f t="shared" si="33"/>
        <v>72.25</v>
      </c>
      <c r="I329" s="1">
        <f t="shared" si="34"/>
        <v>614.125</v>
      </c>
      <c r="J329" s="1"/>
    </row>
    <row r="330" spans="1:10" ht="12.75">
      <c r="A330" s="1">
        <v>205</v>
      </c>
      <c r="B330" s="1">
        <v>2</v>
      </c>
      <c r="C330" s="19">
        <v>8.4</v>
      </c>
      <c r="D330" s="1">
        <f t="shared" si="30"/>
        <v>8.873820000000002</v>
      </c>
      <c r="E330" s="1">
        <f t="shared" si="31"/>
        <v>0.00553896</v>
      </c>
      <c r="F330" s="13">
        <f t="shared" si="35"/>
        <v>0.026775610270419446</v>
      </c>
      <c r="G330" s="1">
        <f t="shared" si="32"/>
        <v>0.04915173402720001</v>
      </c>
      <c r="H330" s="1">
        <f t="shared" si="33"/>
        <v>70.56</v>
      </c>
      <c r="I330" s="1">
        <f t="shared" si="34"/>
        <v>592.7040000000001</v>
      </c>
      <c r="J330" s="1"/>
    </row>
    <row r="331" spans="1:10" ht="12.75">
      <c r="A331" s="1">
        <v>295</v>
      </c>
      <c r="B331" s="1">
        <v>2</v>
      </c>
      <c r="C331" s="1">
        <v>8.4</v>
      </c>
      <c r="D331" s="1">
        <f t="shared" si="30"/>
        <v>8.873820000000002</v>
      </c>
      <c r="E331" s="1">
        <f t="shared" si="31"/>
        <v>0.00553896</v>
      </c>
      <c r="F331" s="13">
        <f t="shared" si="35"/>
        <v>0.026775610270419446</v>
      </c>
      <c r="G331" s="1">
        <f t="shared" si="32"/>
        <v>0.04915173402720001</v>
      </c>
      <c r="H331" s="1">
        <f t="shared" si="33"/>
        <v>70.56</v>
      </c>
      <c r="I331" s="1">
        <f t="shared" si="34"/>
        <v>592.7040000000001</v>
      </c>
      <c r="J331" s="1"/>
    </row>
    <row r="332" spans="1:10" ht="12.75">
      <c r="A332" s="1">
        <v>352</v>
      </c>
      <c r="B332" s="1">
        <v>2</v>
      </c>
      <c r="C332" s="1">
        <v>8.4</v>
      </c>
      <c r="D332" s="1">
        <f t="shared" si="30"/>
        <v>8.873820000000002</v>
      </c>
      <c r="E332" s="1">
        <f t="shared" si="31"/>
        <v>0.00553896</v>
      </c>
      <c r="F332" s="13">
        <f t="shared" si="35"/>
        <v>0.026775610270419446</v>
      </c>
      <c r="G332" s="1">
        <f t="shared" si="32"/>
        <v>0.04915173402720001</v>
      </c>
      <c r="H332" s="1">
        <f t="shared" si="33"/>
        <v>70.56</v>
      </c>
      <c r="I332" s="1">
        <f t="shared" si="34"/>
        <v>592.7040000000001</v>
      </c>
      <c r="J332" s="1"/>
    </row>
    <row r="333" spans="1:10" ht="12.75">
      <c r="A333" s="1">
        <v>97</v>
      </c>
      <c r="B333" s="1">
        <v>2</v>
      </c>
      <c r="C333" s="1">
        <v>8.3</v>
      </c>
      <c r="D333" s="1">
        <f t="shared" si="30"/>
        <v>8.733405000000001</v>
      </c>
      <c r="E333" s="1">
        <f t="shared" si="31"/>
        <v>0.005407865000000001</v>
      </c>
      <c r="F333" s="13">
        <f t="shared" si="35"/>
        <v>0.025766694193314694</v>
      </c>
      <c r="G333" s="1">
        <f t="shared" si="32"/>
        <v>0.04722907523032502</v>
      </c>
      <c r="H333" s="1">
        <f t="shared" si="33"/>
        <v>68.89000000000001</v>
      </c>
      <c r="I333" s="1">
        <f t="shared" si="34"/>
        <v>571.7870000000001</v>
      </c>
      <c r="J333" s="1"/>
    </row>
    <row r="334" spans="1:10" ht="12.75">
      <c r="A334" s="1">
        <v>38</v>
      </c>
      <c r="B334" s="1">
        <v>2</v>
      </c>
      <c r="C334" s="1">
        <v>8.2</v>
      </c>
      <c r="D334" s="1">
        <f t="shared" si="30"/>
        <v>8.592279999999999</v>
      </c>
      <c r="E334" s="1">
        <f t="shared" si="31"/>
        <v>0.00527834</v>
      </c>
      <c r="F334" s="13">
        <f t="shared" si="35"/>
        <v>0.024782298071783147</v>
      </c>
      <c r="G334" s="1">
        <f t="shared" si="32"/>
        <v>0.045352975215199993</v>
      </c>
      <c r="H334" s="1">
        <f t="shared" si="33"/>
        <v>67.24</v>
      </c>
      <c r="I334" s="1">
        <f t="shared" si="34"/>
        <v>551.3679999999999</v>
      </c>
      <c r="J334" s="1"/>
    </row>
    <row r="335" spans="1:10" ht="12.75">
      <c r="A335" s="1">
        <v>360</v>
      </c>
      <c r="B335" s="1">
        <v>2</v>
      </c>
      <c r="C335" s="1">
        <v>8.2</v>
      </c>
      <c r="D335" s="1">
        <f t="shared" si="30"/>
        <v>8.592279999999999</v>
      </c>
      <c r="E335" s="1">
        <f t="shared" si="31"/>
        <v>0.00527834</v>
      </c>
      <c r="F335" s="13">
        <f t="shared" si="35"/>
        <v>0.024782298071783147</v>
      </c>
      <c r="G335" s="1">
        <f t="shared" si="32"/>
        <v>0.045352975215199993</v>
      </c>
      <c r="H335" s="1">
        <f t="shared" si="33"/>
        <v>67.24</v>
      </c>
      <c r="I335" s="1">
        <f t="shared" si="34"/>
        <v>551.3679999999999</v>
      </c>
      <c r="J335" s="1"/>
    </row>
    <row r="336" spans="1:10" ht="12.75">
      <c r="A336" s="1">
        <v>265</v>
      </c>
      <c r="B336" s="1">
        <v>2</v>
      </c>
      <c r="C336" s="1">
        <v>8</v>
      </c>
      <c r="D336" s="1">
        <f t="shared" si="30"/>
        <v>8.3079</v>
      </c>
      <c r="E336" s="1">
        <f t="shared" si="31"/>
        <v>0.005024</v>
      </c>
      <c r="F336" s="13">
        <f t="shared" si="35"/>
        <v>0.022886334745623262</v>
      </c>
      <c r="G336" s="1">
        <f t="shared" si="32"/>
        <v>0.041738889599999995</v>
      </c>
      <c r="H336" s="1">
        <f t="shared" si="33"/>
        <v>64</v>
      </c>
      <c r="I336" s="1">
        <f t="shared" si="34"/>
        <v>512</v>
      </c>
      <c r="J336" s="1"/>
    </row>
    <row r="337" spans="1:10" ht="12.75">
      <c r="A337" s="1">
        <v>441</v>
      </c>
      <c r="B337" s="1">
        <v>2</v>
      </c>
      <c r="C337" s="1">
        <v>8</v>
      </c>
      <c r="D337" s="1">
        <f t="shared" si="30"/>
        <v>8.3079</v>
      </c>
      <c r="E337" s="1">
        <f t="shared" si="31"/>
        <v>0.005024</v>
      </c>
      <c r="F337" s="13">
        <f t="shared" si="35"/>
        <v>0.022886334745623262</v>
      </c>
      <c r="G337" s="1">
        <f t="shared" si="32"/>
        <v>0.041738889599999995</v>
      </c>
      <c r="H337" s="1">
        <f t="shared" si="33"/>
        <v>64</v>
      </c>
      <c r="I337" s="1">
        <f t="shared" si="34"/>
        <v>512</v>
      </c>
      <c r="J337" s="1"/>
    </row>
    <row r="338" spans="1:10" ht="12.75">
      <c r="A338" s="1">
        <v>376</v>
      </c>
      <c r="B338" s="1">
        <v>2</v>
      </c>
      <c r="C338" s="1">
        <v>7.9</v>
      </c>
      <c r="D338" s="1">
        <f t="shared" si="30"/>
        <v>8.164645</v>
      </c>
      <c r="E338" s="1">
        <f t="shared" si="31"/>
        <v>0.004899185</v>
      </c>
      <c r="F338" s="13">
        <f t="shared" si="35"/>
        <v>0.021974392072103013</v>
      </c>
      <c r="G338" s="1">
        <f t="shared" si="32"/>
        <v>0.040000106314325004</v>
      </c>
      <c r="H338" s="1">
        <f t="shared" si="33"/>
        <v>62.410000000000004</v>
      </c>
      <c r="I338" s="1">
        <f t="shared" si="34"/>
        <v>493.03900000000004</v>
      </c>
      <c r="J338" s="1"/>
    </row>
    <row r="339" spans="1:10" ht="12.75">
      <c r="A339" s="1">
        <v>102</v>
      </c>
      <c r="B339" s="1">
        <v>2</v>
      </c>
      <c r="C339" s="1">
        <v>7.7</v>
      </c>
      <c r="D339" s="1">
        <f t="shared" si="30"/>
        <v>7.876005</v>
      </c>
      <c r="E339" s="1">
        <f t="shared" si="31"/>
        <v>0.004654265000000001</v>
      </c>
      <c r="F339" s="13">
        <f t="shared" si="35"/>
        <v>0.02022161714802999</v>
      </c>
      <c r="G339" s="1">
        <f t="shared" si="32"/>
        <v>0.03665701441132501</v>
      </c>
      <c r="H339" s="1">
        <f t="shared" si="33"/>
        <v>59.290000000000006</v>
      </c>
      <c r="I339" s="1">
        <f t="shared" si="34"/>
        <v>456.5330000000001</v>
      </c>
      <c r="J339" s="1"/>
    </row>
    <row r="340" spans="1:10" ht="12.75">
      <c r="A340" s="1">
        <v>110</v>
      </c>
      <c r="B340" s="1">
        <v>2</v>
      </c>
      <c r="C340" s="1">
        <v>7.7</v>
      </c>
      <c r="D340" s="1">
        <f t="shared" si="30"/>
        <v>7.876005</v>
      </c>
      <c r="E340" s="1">
        <f t="shared" si="31"/>
        <v>0.004654265000000001</v>
      </c>
      <c r="F340" s="13">
        <f t="shared" si="35"/>
        <v>0.02022161714802999</v>
      </c>
      <c r="G340" s="1">
        <f t="shared" si="32"/>
        <v>0.03665701441132501</v>
      </c>
      <c r="H340" s="1">
        <f t="shared" si="33"/>
        <v>59.290000000000006</v>
      </c>
      <c r="I340" s="1">
        <f t="shared" si="34"/>
        <v>456.5330000000001</v>
      </c>
      <c r="J340" s="1"/>
    </row>
    <row r="341" spans="1:10" ht="12.75">
      <c r="A341" s="1">
        <v>374</v>
      </c>
      <c r="B341" s="1">
        <v>2</v>
      </c>
      <c r="C341" s="1">
        <v>7.7</v>
      </c>
      <c r="D341" s="1">
        <f t="shared" si="30"/>
        <v>7.876005</v>
      </c>
      <c r="E341" s="1">
        <f t="shared" si="31"/>
        <v>0.004654265000000001</v>
      </c>
      <c r="F341" s="13">
        <f t="shared" si="35"/>
        <v>0.02022161714802999</v>
      </c>
      <c r="G341" s="1">
        <f t="shared" si="32"/>
        <v>0.03665701441132501</v>
      </c>
      <c r="H341" s="1">
        <f t="shared" si="33"/>
        <v>59.290000000000006</v>
      </c>
      <c r="I341" s="1">
        <f t="shared" si="34"/>
        <v>456.5330000000001</v>
      </c>
      <c r="J341" s="1"/>
    </row>
    <row r="342" spans="1:10" ht="12.75">
      <c r="A342" s="1">
        <v>146</v>
      </c>
      <c r="B342" s="1">
        <v>2</v>
      </c>
      <c r="C342" s="1">
        <v>7.6</v>
      </c>
      <c r="D342" s="1">
        <f t="shared" si="30"/>
        <v>7.730620000000001</v>
      </c>
      <c r="E342" s="1">
        <f t="shared" si="31"/>
        <v>0.00453416</v>
      </c>
      <c r="F342" s="13">
        <f t="shared" si="35"/>
        <v>0.01938038684836057</v>
      </c>
      <c r="G342" s="1">
        <f t="shared" si="32"/>
        <v>0.0350518679792</v>
      </c>
      <c r="H342" s="1">
        <f t="shared" si="33"/>
        <v>57.76</v>
      </c>
      <c r="I342" s="1">
        <f t="shared" si="34"/>
        <v>438.97599999999994</v>
      </c>
      <c r="J342" s="1"/>
    </row>
    <row r="343" spans="1:10" ht="12.75">
      <c r="A343" s="1">
        <v>273</v>
      </c>
      <c r="B343" s="1">
        <v>2</v>
      </c>
      <c r="C343" s="1">
        <v>7.6</v>
      </c>
      <c r="D343" s="1">
        <f t="shared" si="30"/>
        <v>7.730620000000001</v>
      </c>
      <c r="E343" s="1">
        <f t="shared" si="31"/>
        <v>0.00453416</v>
      </c>
      <c r="F343" s="13">
        <f t="shared" si="35"/>
        <v>0.01938038684836057</v>
      </c>
      <c r="G343" s="1">
        <f t="shared" si="32"/>
        <v>0.0350518679792</v>
      </c>
      <c r="H343" s="1">
        <f t="shared" si="33"/>
        <v>57.76</v>
      </c>
      <c r="I343" s="1">
        <f t="shared" si="34"/>
        <v>438.97599999999994</v>
      </c>
      <c r="J343" s="1"/>
    </row>
    <row r="344" spans="1:10" ht="12.75">
      <c r="A344" s="1">
        <v>114</v>
      </c>
      <c r="B344" s="1">
        <v>2</v>
      </c>
      <c r="C344" s="1">
        <v>7.4</v>
      </c>
      <c r="D344" s="1">
        <f t="shared" si="30"/>
        <v>7.437720000000001</v>
      </c>
      <c r="E344" s="1">
        <f t="shared" si="31"/>
        <v>0.00429866</v>
      </c>
      <c r="F344" s="13">
        <f t="shared" si="35"/>
        <v>0.017767219743797347</v>
      </c>
      <c r="G344" s="1">
        <f t="shared" si="32"/>
        <v>0.03197222945520001</v>
      </c>
      <c r="H344" s="1">
        <f t="shared" si="33"/>
        <v>54.760000000000005</v>
      </c>
      <c r="I344" s="1">
        <f t="shared" si="34"/>
        <v>405.22400000000005</v>
      </c>
      <c r="J344" s="1"/>
    </row>
    <row r="345" spans="1:10" ht="12.75">
      <c r="A345" s="1">
        <v>156</v>
      </c>
      <c r="B345" s="1">
        <v>2</v>
      </c>
      <c r="C345" s="1">
        <v>7.3</v>
      </c>
      <c r="D345" s="1">
        <f t="shared" si="30"/>
        <v>7.290205000000001</v>
      </c>
      <c r="E345" s="1">
        <f t="shared" si="31"/>
        <v>0.004183265</v>
      </c>
      <c r="F345" s="13">
        <f t="shared" si="35"/>
        <v>0.01699486513156891</v>
      </c>
      <c r="G345" s="1">
        <f t="shared" si="32"/>
        <v>0.030496859419325006</v>
      </c>
      <c r="H345" s="1">
        <f t="shared" si="33"/>
        <v>53.29</v>
      </c>
      <c r="I345" s="1">
        <f t="shared" si="34"/>
        <v>389.017</v>
      </c>
      <c r="J345" s="1"/>
    </row>
    <row r="346" spans="1:10" ht="12.75">
      <c r="A346" s="1">
        <v>262</v>
      </c>
      <c r="B346" s="1">
        <v>2</v>
      </c>
      <c r="C346" s="1">
        <v>7.3</v>
      </c>
      <c r="D346" s="1">
        <f t="shared" si="30"/>
        <v>7.290205000000001</v>
      </c>
      <c r="E346" s="1">
        <f t="shared" si="31"/>
        <v>0.004183265</v>
      </c>
      <c r="F346" s="13">
        <f t="shared" si="35"/>
        <v>0.01699486513156891</v>
      </c>
      <c r="G346" s="1">
        <f t="shared" si="32"/>
        <v>0.030496859419325006</v>
      </c>
      <c r="H346" s="1">
        <f t="shared" si="33"/>
        <v>53.29</v>
      </c>
      <c r="I346" s="1">
        <f t="shared" si="34"/>
        <v>389.017</v>
      </c>
      <c r="J346" s="1"/>
    </row>
    <row r="347" spans="1:10" ht="12.75">
      <c r="A347" s="1">
        <v>432</v>
      </c>
      <c r="B347" s="1">
        <v>2</v>
      </c>
      <c r="C347" s="1">
        <v>7.3</v>
      </c>
      <c r="D347" s="1">
        <f t="shared" si="30"/>
        <v>7.290205000000001</v>
      </c>
      <c r="E347" s="1">
        <f t="shared" si="31"/>
        <v>0.004183265</v>
      </c>
      <c r="F347" s="13">
        <f t="shared" si="35"/>
        <v>0.01699486513156891</v>
      </c>
      <c r="G347" s="1">
        <f t="shared" si="32"/>
        <v>0.030496859419325006</v>
      </c>
      <c r="H347" s="1">
        <f t="shared" si="33"/>
        <v>53.29</v>
      </c>
      <c r="I347" s="1">
        <f t="shared" si="34"/>
        <v>389.017</v>
      </c>
      <c r="J347" s="1"/>
    </row>
    <row r="348" spans="1:10" ht="12.75">
      <c r="A348" s="1">
        <v>328</v>
      </c>
      <c r="B348" s="1">
        <v>2</v>
      </c>
      <c r="C348" s="1">
        <v>7.2</v>
      </c>
      <c r="D348" s="1">
        <f t="shared" si="30"/>
        <v>7.141980000000001</v>
      </c>
      <c r="E348" s="1">
        <f t="shared" si="31"/>
        <v>0.0040694400000000006</v>
      </c>
      <c r="F348" s="13">
        <f t="shared" si="35"/>
        <v>0.016245046557595656</v>
      </c>
      <c r="G348" s="1">
        <f t="shared" si="32"/>
        <v>0.029063859091200007</v>
      </c>
      <c r="H348" s="1">
        <f t="shared" si="33"/>
        <v>51.84</v>
      </c>
      <c r="I348" s="1">
        <f t="shared" si="34"/>
        <v>373.24800000000005</v>
      </c>
      <c r="J348" s="1"/>
    </row>
    <row r="349" spans="1:10" ht="12.75">
      <c r="A349" s="1">
        <v>31</v>
      </c>
      <c r="B349" s="1">
        <v>2</v>
      </c>
      <c r="C349" s="1">
        <v>7</v>
      </c>
      <c r="D349" s="1">
        <f t="shared" si="30"/>
        <v>6.843400000000002</v>
      </c>
      <c r="E349" s="1">
        <f t="shared" si="31"/>
        <v>0.0038465000000000005</v>
      </c>
      <c r="F349" s="13">
        <f t="shared" si="35"/>
        <v>0.014812153263833625</v>
      </c>
      <c r="G349" s="1">
        <f t="shared" si="32"/>
        <v>0.02632313810000001</v>
      </c>
      <c r="H349" s="1">
        <f t="shared" si="33"/>
        <v>49</v>
      </c>
      <c r="I349" s="1">
        <f t="shared" si="34"/>
        <v>343</v>
      </c>
      <c r="J349" s="1"/>
    </row>
    <row r="350" spans="1:10" ht="12.75">
      <c r="A350" s="1">
        <v>222</v>
      </c>
      <c r="B350" s="1">
        <v>2</v>
      </c>
      <c r="C350" s="1">
        <v>7</v>
      </c>
      <c r="D350" s="1">
        <f t="shared" si="30"/>
        <v>6.843400000000002</v>
      </c>
      <c r="E350" s="1">
        <f t="shared" si="31"/>
        <v>0.0038465000000000005</v>
      </c>
      <c r="F350" s="13">
        <f t="shared" si="35"/>
        <v>0.014812153263833625</v>
      </c>
      <c r="G350" s="1">
        <f t="shared" si="32"/>
        <v>0.02632313810000001</v>
      </c>
      <c r="H350" s="1">
        <f t="shared" si="33"/>
        <v>49</v>
      </c>
      <c r="I350" s="1">
        <f t="shared" si="34"/>
        <v>343</v>
      </c>
      <c r="J350" s="1"/>
    </row>
    <row r="351" spans="1:10" ht="12.75">
      <c r="A351" s="1">
        <v>344</v>
      </c>
      <c r="B351" s="1">
        <v>2</v>
      </c>
      <c r="C351" s="1">
        <v>6.9</v>
      </c>
      <c r="D351" s="1">
        <f t="shared" si="30"/>
        <v>6.693045000000001</v>
      </c>
      <c r="E351" s="1">
        <f t="shared" si="31"/>
        <v>0.0037373850000000006</v>
      </c>
      <c r="F351" s="13">
        <f t="shared" si="35"/>
        <v>0.014128641658396349</v>
      </c>
      <c r="G351" s="1">
        <f t="shared" si="32"/>
        <v>0.025014485987325006</v>
      </c>
      <c r="H351" s="1">
        <f t="shared" si="33"/>
        <v>47.61000000000001</v>
      </c>
      <c r="I351" s="1">
        <f t="shared" si="34"/>
        <v>328.50900000000007</v>
      </c>
      <c r="J351" s="1"/>
    </row>
    <row r="352" spans="1:10" ht="12.75">
      <c r="A352" s="1">
        <v>494</v>
      </c>
      <c r="B352" s="1">
        <v>2</v>
      </c>
      <c r="C352" s="1">
        <v>6.9</v>
      </c>
      <c r="D352" s="1">
        <f t="shared" si="30"/>
        <v>6.693045000000001</v>
      </c>
      <c r="E352" s="1">
        <f t="shared" si="31"/>
        <v>0.0037373850000000006</v>
      </c>
      <c r="F352" s="13">
        <f t="shared" si="35"/>
        <v>0.014128641658396349</v>
      </c>
      <c r="G352" s="1">
        <f t="shared" si="32"/>
        <v>0.025014485987325006</v>
      </c>
      <c r="H352" s="1">
        <f t="shared" si="33"/>
        <v>47.61000000000001</v>
      </c>
      <c r="I352" s="1">
        <f t="shared" si="34"/>
        <v>328.50900000000007</v>
      </c>
      <c r="J352" s="1"/>
    </row>
    <row r="353" spans="1:10" ht="12.75">
      <c r="A353" s="1">
        <v>518</v>
      </c>
      <c r="B353" s="1">
        <v>2</v>
      </c>
      <c r="C353" s="1">
        <v>6.9</v>
      </c>
      <c r="D353" s="1">
        <f t="shared" si="30"/>
        <v>6.693045000000001</v>
      </c>
      <c r="E353" s="1">
        <f t="shared" si="31"/>
        <v>0.0037373850000000006</v>
      </c>
      <c r="F353" s="13">
        <f t="shared" si="35"/>
        <v>0.014128641658396349</v>
      </c>
      <c r="G353" s="1">
        <f t="shared" si="32"/>
        <v>0.025014485987325006</v>
      </c>
      <c r="H353" s="1">
        <f t="shared" si="33"/>
        <v>47.61000000000001</v>
      </c>
      <c r="I353" s="1">
        <f t="shared" si="34"/>
        <v>328.50900000000007</v>
      </c>
      <c r="J353" s="1"/>
    </row>
    <row r="354" spans="1:10" ht="12.75">
      <c r="A354" s="1">
        <v>279</v>
      </c>
      <c r="B354" s="1">
        <v>2</v>
      </c>
      <c r="C354" s="1">
        <v>6.8</v>
      </c>
      <c r="D354" s="1">
        <f t="shared" si="30"/>
        <v>6.5419800000000015</v>
      </c>
      <c r="E354" s="1">
        <f t="shared" si="31"/>
        <v>0.00362984</v>
      </c>
      <c r="F354" s="13">
        <f t="shared" si="35"/>
        <v>0.013466793235920043</v>
      </c>
      <c r="G354" s="1">
        <f t="shared" si="32"/>
        <v>0.023746340683200005</v>
      </c>
      <c r="H354" s="1">
        <f t="shared" si="33"/>
        <v>46.239999999999995</v>
      </c>
      <c r="I354" s="1">
        <f t="shared" si="34"/>
        <v>314.43199999999996</v>
      </c>
      <c r="J354" s="1"/>
    </row>
    <row r="355" spans="1:10" ht="12.75">
      <c r="A355" s="1">
        <v>289</v>
      </c>
      <c r="B355" s="1">
        <v>2</v>
      </c>
      <c r="C355" s="19">
        <v>6.8</v>
      </c>
      <c r="D355" s="1">
        <f t="shared" si="30"/>
        <v>6.5419800000000015</v>
      </c>
      <c r="E355" s="1">
        <f t="shared" si="31"/>
        <v>0.00362984</v>
      </c>
      <c r="F355" s="13">
        <f t="shared" si="35"/>
        <v>0.013466793235920043</v>
      </c>
      <c r="G355" s="1">
        <f t="shared" si="32"/>
        <v>0.023746340683200005</v>
      </c>
      <c r="H355" s="1">
        <f t="shared" si="33"/>
        <v>46.239999999999995</v>
      </c>
      <c r="I355" s="1">
        <f t="shared" si="34"/>
        <v>314.43199999999996</v>
      </c>
      <c r="J355" s="1"/>
    </row>
    <row r="356" spans="1:10" ht="12.75">
      <c r="A356" s="1">
        <v>486</v>
      </c>
      <c r="B356" s="1">
        <v>2</v>
      </c>
      <c r="C356" s="1">
        <v>6.7</v>
      </c>
      <c r="D356" s="1">
        <f t="shared" si="30"/>
        <v>6.390205000000001</v>
      </c>
      <c r="E356" s="1">
        <f t="shared" si="31"/>
        <v>0.003523865</v>
      </c>
      <c r="F356" s="13">
        <f t="shared" si="35"/>
        <v>0.012826387013579084</v>
      </c>
      <c r="G356" s="1">
        <f t="shared" si="32"/>
        <v>0.022518219742325003</v>
      </c>
      <c r="H356" s="1">
        <f t="shared" si="33"/>
        <v>44.89</v>
      </c>
      <c r="I356" s="1">
        <f t="shared" si="34"/>
        <v>300.76300000000003</v>
      </c>
      <c r="J356" s="1"/>
    </row>
    <row r="357" spans="1:10" ht="12.75">
      <c r="A357" s="1">
        <v>26</v>
      </c>
      <c r="B357" s="1">
        <v>2</v>
      </c>
      <c r="C357" s="1">
        <v>6.6</v>
      </c>
      <c r="D357" s="1">
        <f t="shared" si="30"/>
        <v>6.23772</v>
      </c>
      <c r="E357" s="1">
        <f t="shared" si="31"/>
        <v>0.0034194599999999996</v>
      </c>
      <c r="F357" s="13">
        <f t="shared" si="35"/>
        <v>0.012207202158817989</v>
      </c>
      <c r="G357" s="1">
        <f t="shared" si="32"/>
        <v>0.021329634031199998</v>
      </c>
      <c r="H357" s="1">
        <f t="shared" si="33"/>
        <v>43.559999999999995</v>
      </c>
      <c r="I357" s="1">
        <f t="shared" si="34"/>
        <v>287.496</v>
      </c>
      <c r="J357" s="1"/>
    </row>
    <row r="358" spans="1:10" ht="12.75">
      <c r="A358" s="1">
        <v>336</v>
      </c>
      <c r="B358" s="1">
        <v>2</v>
      </c>
      <c r="C358" s="1">
        <v>6.6</v>
      </c>
      <c r="D358" s="1">
        <f t="shared" si="30"/>
        <v>6.23772</v>
      </c>
      <c r="E358" s="1">
        <f t="shared" si="31"/>
        <v>0.0034194599999999996</v>
      </c>
      <c r="F358" s="13">
        <f t="shared" si="35"/>
        <v>0.012207202158817989</v>
      </c>
      <c r="G358" s="1">
        <f t="shared" si="32"/>
        <v>0.021329634031199998</v>
      </c>
      <c r="H358" s="1">
        <f t="shared" si="33"/>
        <v>43.559999999999995</v>
      </c>
      <c r="I358" s="1">
        <f t="shared" si="34"/>
        <v>287.496</v>
      </c>
      <c r="J358" s="1"/>
    </row>
    <row r="359" spans="1:10" ht="12.75">
      <c r="A359" s="1">
        <v>348</v>
      </c>
      <c r="B359" s="1">
        <v>2</v>
      </c>
      <c r="C359" s="1">
        <v>6.6</v>
      </c>
      <c r="D359" s="1">
        <f t="shared" si="30"/>
        <v>6.23772</v>
      </c>
      <c r="E359" s="1">
        <f t="shared" si="31"/>
        <v>0.0034194599999999996</v>
      </c>
      <c r="F359" s="13">
        <f t="shared" si="35"/>
        <v>0.012207202158817989</v>
      </c>
      <c r="G359" s="1">
        <f t="shared" si="32"/>
        <v>0.021329634031199998</v>
      </c>
      <c r="H359" s="1">
        <f t="shared" si="33"/>
        <v>43.559999999999995</v>
      </c>
      <c r="I359" s="1">
        <f t="shared" si="34"/>
        <v>287.496</v>
      </c>
      <c r="J359" s="1"/>
    </row>
    <row r="360" spans="1:10" ht="12.75">
      <c r="A360" s="1">
        <v>377</v>
      </c>
      <c r="B360" s="1">
        <v>2</v>
      </c>
      <c r="C360" s="1">
        <v>6.6</v>
      </c>
      <c r="D360" s="1">
        <f t="shared" si="30"/>
        <v>6.23772</v>
      </c>
      <c r="E360" s="1">
        <f t="shared" si="31"/>
        <v>0.0034194599999999996</v>
      </c>
      <c r="F360" s="13">
        <f t="shared" si="35"/>
        <v>0.012207202158817989</v>
      </c>
      <c r="G360" s="1">
        <f t="shared" si="32"/>
        <v>0.021329634031199998</v>
      </c>
      <c r="H360" s="1">
        <f t="shared" si="33"/>
        <v>43.559999999999995</v>
      </c>
      <c r="I360" s="1">
        <f t="shared" si="34"/>
        <v>287.496</v>
      </c>
      <c r="J360" s="1"/>
    </row>
    <row r="361" spans="1:10" ht="12.75">
      <c r="A361" s="1">
        <v>274</v>
      </c>
      <c r="B361" s="1">
        <v>2</v>
      </c>
      <c r="C361" s="1">
        <v>6.5</v>
      </c>
      <c r="D361" s="1">
        <f t="shared" si="30"/>
        <v>6.084525000000002</v>
      </c>
      <c r="E361" s="1">
        <f t="shared" si="31"/>
        <v>0.0033166249999999997</v>
      </c>
      <c r="F361" s="13">
        <f t="shared" si="35"/>
        <v>0.011609018847691792</v>
      </c>
      <c r="G361" s="1">
        <f t="shared" si="32"/>
        <v>0.020180087728125004</v>
      </c>
      <c r="H361" s="1">
        <f t="shared" si="33"/>
        <v>42.25</v>
      </c>
      <c r="I361" s="1">
        <f t="shared" si="34"/>
        <v>274.625</v>
      </c>
      <c r="J361" s="1"/>
    </row>
    <row r="362" spans="1:10" ht="12.75">
      <c r="A362" s="1">
        <v>337</v>
      </c>
      <c r="B362" s="1">
        <v>2</v>
      </c>
      <c r="C362" s="1">
        <v>6.5</v>
      </c>
      <c r="D362" s="1">
        <f t="shared" si="30"/>
        <v>6.084525000000002</v>
      </c>
      <c r="E362" s="1">
        <f t="shared" si="31"/>
        <v>0.0033166249999999997</v>
      </c>
      <c r="F362" s="13">
        <f t="shared" si="35"/>
        <v>0.011609018847691792</v>
      </c>
      <c r="G362" s="1">
        <f t="shared" si="32"/>
        <v>0.020180087728125004</v>
      </c>
      <c r="H362" s="1">
        <f t="shared" si="33"/>
        <v>42.25</v>
      </c>
      <c r="I362" s="1">
        <f t="shared" si="34"/>
        <v>274.625</v>
      </c>
      <c r="J362" s="1"/>
    </row>
    <row r="363" spans="1:10" ht="12.75">
      <c r="A363" s="1">
        <v>378</v>
      </c>
      <c r="B363" s="1">
        <v>2</v>
      </c>
      <c r="C363" s="1">
        <v>6.5</v>
      </c>
      <c r="D363" s="1">
        <f t="shared" si="30"/>
        <v>6.084525000000002</v>
      </c>
      <c r="E363" s="1">
        <f t="shared" si="31"/>
        <v>0.0033166249999999997</v>
      </c>
      <c r="F363" s="13">
        <f t="shared" si="35"/>
        <v>0.011609018847691792</v>
      </c>
      <c r="G363" s="1">
        <f t="shared" si="32"/>
        <v>0.020180087728125004</v>
      </c>
      <c r="H363" s="1">
        <f t="shared" si="33"/>
        <v>42.25</v>
      </c>
      <c r="I363" s="1">
        <f t="shared" si="34"/>
        <v>274.625</v>
      </c>
      <c r="J363" s="1"/>
    </row>
    <row r="364" spans="1:10" ht="12.75">
      <c r="A364" s="1">
        <v>87</v>
      </c>
      <c r="B364" s="1">
        <v>2</v>
      </c>
      <c r="C364" s="1">
        <v>6.4</v>
      </c>
      <c r="D364" s="1">
        <f t="shared" si="30"/>
        <v>5.930620000000002</v>
      </c>
      <c r="E364" s="1">
        <f t="shared" si="31"/>
        <v>0.0032153600000000004</v>
      </c>
      <c r="F364" s="13">
        <f t="shared" si="35"/>
        <v>0.01103161930761673</v>
      </c>
      <c r="G364" s="1">
        <f t="shared" si="32"/>
        <v>0.019069078323200008</v>
      </c>
      <c r="H364" s="1">
        <f t="shared" si="33"/>
        <v>40.96000000000001</v>
      </c>
      <c r="I364" s="1">
        <f t="shared" si="34"/>
        <v>262.14400000000006</v>
      </c>
      <c r="J364" s="1"/>
    </row>
    <row r="365" spans="1:10" ht="12.75">
      <c r="A365" s="1">
        <v>179</v>
      </c>
      <c r="B365" s="1">
        <v>2</v>
      </c>
      <c r="C365" s="1">
        <v>6.4</v>
      </c>
      <c r="D365" s="1">
        <f t="shared" si="30"/>
        <v>5.930620000000002</v>
      </c>
      <c r="E365" s="1">
        <f t="shared" si="31"/>
        <v>0.0032153600000000004</v>
      </c>
      <c r="F365" s="13">
        <f t="shared" si="35"/>
        <v>0.01103161930761673</v>
      </c>
      <c r="G365" s="1">
        <f t="shared" si="32"/>
        <v>0.019069078323200008</v>
      </c>
      <c r="H365" s="1">
        <f t="shared" si="33"/>
        <v>40.96000000000001</v>
      </c>
      <c r="I365" s="1">
        <f t="shared" si="34"/>
        <v>262.14400000000006</v>
      </c>
      <c r="J365" s="1"/>
    </row>
    <row r="366" spans="1:10" ht="12.75">
      <c r="A366" s="1">
        <v>325</v>
      </c>
      <c r="B366" s="1">
        <v>2</v>
      </c>
      <c r="C366" s="1">
        <v>6.4</v>
      </c>
      <c r="D366" s="1">
        <f t="shared" si="30"/>
        <v>5.930620000000002</v>
      </c>
      <c r="E366" s="1">
        <f t="shared" si="31"/>
        <v>0.0032153600000000004</v>
      </c>
      <c r="F366" s="13">
        <f t="shared" si="35"/>
        <v>0.01103161930761673</v>
      </c>
      <c r="G366" s="1">
        <f t="shared" si="32"/>
        <v>0.019069078323200008</v>
      </c>
      <c r="H366" s="1">
        <f t="shared" si="33"/>
        <v>40.96000000000001</v>
      </c>
      <c r="I366" s="1">
        <f t="shared" si="34"/>
        <v>262.14400000000006</v>
      </c>
      <c r="J366" s="1"/>
    </row>
    <row r="367" spans="1:10" ht="12.75">
      <c r="A367" s="1">
        <v>275</v>
      </c>
      <c r="B367" s="1">
        <v>2</v>
      </c>
      <c r="C367" s="1">
        <v>6.3</v>
      </c>
      <c r="D367" s="1">
        <f t="shared" si="30"/>
        <v>5.776005000000002</v>
      </c>
      <c r="E367" s="1">
        <f t="shared" si="31"/>
        <v>0.003115665</v>
      </c>
      <c r="F367" s="13">
        <f t="shared" si="35"/>
        <v>0.010474789092993842</v>
      </c>
      <c r="G367" s="1">
        <f t="shared" si="32"/>
        <v>0.01799609661832501</v>
      </c>
      <c r="H367" s="1">
        <f t="shared" si="33"/>
        <v>39.69</v>
      </c>
      <c r="I367" s="1">
        <f t="shared" si="34"/>
        <v>250.04699999999997</v>
      </c>
      <c r="J367" s="1"/>
    </row>
    <row r="368" spans="1:10" ht="12.75">
      <c r="A368" s="1">
        <v>100</v>
      </c>
      <c r="B368" s="1">
        <v>2</v>
      </c>
      <c r="C368" s="1">
        <v>6.2</v>
      </c>
      <c r="D368" s="1">
        <f t="shared" si="30"/>
        <v>5.620680000000001</v>
      </c>
      <c r="E368" s="1">
        <f t="shared" si="31"/>
        <v>0.0030175400000000004</v>
      </c>
      <c r="F368" s="13">
        <f t="shared" si="35"/>
        <v>0.009938318657357163</v>
      </c>
      <c r="G368" s="1">
        <f t="shared" si="32"/>
        <v>0.016960626727200005</v>
      </c>
      <c r="H368" s="1">
        <f t="shared" si="33"/>
        <v>38.440000000000005</v>
      </c>
      <c r="I368" s="1">
        <f t="shared" si="34"/>
        <v>238.32800000000003</v>
      </c>
      <c r="J368" s="1"/>
    </row>
    <row r="369" spans="1:10" ht="12.75">
      <c r="A369" s="1">
        <v>330</v>
      </c>
      <c r="B369" s="1">
        <v>2</v>
      </c>
      <c r="C369" s="1">
        <v>6.2</v>
      </c>
      <c r="D369" s="1">
        <f t="shared" si="30"/>
        <v>5.620680000000001</v>
      </c>
      <c r="E369" s="1">
        <f t="shared" si="31"/>
        <v>0.0030175400000000004</v>
      </c>
      <c r="F369" s="13">
        <f t="shared" si="35"/>
        <v>0.009938318657357163</v>
      </c>
      <c r="G369" s="1">
        <f t="shared" si="32"/>
        <v>0.016960626727200005</v>
      </c>
      <c r="H369" s="1">
        <f t="shared" si="33"/>
        <v>38.440000000000005</v>
      </c>
      <c r="I369" s="1">
        <f t="shared" si="34"/>
        <v>238.32800000000003</v>
      </c>
      <c r="J369" s="1"/>
    </row>
    <row r="370" spans="1:10" ht="12.75">
      <c r="A370" s="1">
        <v>288</v>
      </c>
      <c r="B370" s="1">
        <v>2</v>
      </c>
      <c r="C370" s="1">
        <v>6.1</v>
      </c>
      <c r="D370" s="1">
        <f t="shared" si="30"/>
        <v>5.464645</v>
      </c>
      <c r="E370" s="1">
        <f t="shared" si="31"/>
        <v>0.0029209849999999996</v>
      </c>
      <c r="F370" s="13">
        <f t="shared" si="35"/>
        <v>0.009422005306457851</v>
      </c>
      <c r="G370" s="1">
        <f t="shared" si="32"/>
        <v>0.015962146075325</v>
      </c>
      <c r="H370" s="1">
        <f t="shared" si="33"/>
        <v>37.209999999999994</v>
      </c>
      <c r="I370" s="1">
        <f t="shared" si="34"/>
        <v>226.98099999999994</v>
      </c>
      <c r="J370" s="1"/>
    </row>
    <row r="371" spans="1:10" ht="12.75">
      <c r="A371" s="1">
        <v>332</v>
      </c>
      <c r="B371" s="1">
        <v>2</v>
      </c>
      <c r="C371" s="1">
        <v>6.1</v>
      </c>
      <c r="D371" s="1">
        <f t="shared" si="30"/>
        <v>5.464645</v>
      </c>
      <c r="E371" s="1">
        <f t="shared" si="31"/>
        <v>0.0029209849999999996</v>
      </c>
      <c r="F371" s="13">
        <f t="shared" si="35"/>
        <v>0.009422005306457851</v>
      </c>
      <c r="G371" s="1">
        <f t="shared" si="32"/>
        <v>0.015962146075325</v>
      </c>
      <c r="H371" s="1">
        <f t="shared" si="33"/>
        <v>37.209999999999994</v>
      </c>
      <c r="I371" s="1">
        <f t="shared" si="34"/>
        <v>226.98099999999994</v>
      </c>
      <c r="J371" s="1"/>
    </row>
    <row r="372" spans="1:10" ht="12.75">
      <c r="A372" s="1">
        <v>373</v>
      </c>
      <c r="B372" s="1">
        <v>2</v>
      </c>
      <c r="C372" s="1">
        <v>6.1</v>
      </c>
      <c r="D372" s="1">
        <f t="shared" si="30"/>
        <v>5.464645</v>
      </c>
      <c r="E372" s="1">
        <f t="shared" si="31"/>
        <v>0.0029209849999999996</v>
      </c>
      <c r="F372" s="13">
        <f t="shared" si="35"/>
        <v>0.009422005306457851</v>
      </c>
      <c r="G372" s="1">
        <f t="shared" si="32"/>
        <v>0.015962146075325</v>
      </c>
      <c r="H372" s="1">
        <f t="shared" si="33"/>
        <v>37.209999999999994</v>
      </c>
      <c r="I372" s="1">
        <f t="shared" si="34"/>
        <v>226.98099999999994</v>
      </c>
      <c r="J372" s="1"/>
    </row>
    <row r="373" spans="1:10" ht="12.75">
      <c r="A373" s="1">
        <v>496</v>
      </c>
      <c r="B373" s="1">
        <v>2</v>
      </c>
      <c r="C373" s="1">
        <v>6.1</v>
      </c>
      <c r="D373" s="1">
        <f t="shared" si="30"/>
        <v>5.464645</v>
      </c>
      <c r="E373" s="1">
        <f t="shared" si="31"/>
        <v>0.0029209849999999996</v>
      </c>
      <c r="F373" s="13">
        <f t="shared" si="35"/>
        <v>0.009422005306457851</v>
      </c>
      <c r="G373" s="1">
        <f t="shared" si="32"/>
        <v>0.015962146075325</v>
      </c>
      <c r="H373" s="1">
        <f t="shared" si="33"/>
        <v>37.209999999999994</v>
      </c>
      <c r="I373" s="1">
        <f t="shared" si="34"/>
        <v>226.98099999999994</v>
      </c>
      <c r="J373" s="1"/>
    </row>
    <row r="374" spans="1:10" ht="12.75">
      <c r="A374" s="1">
        <v>399</v>
      </c>
      <c r="B374" s="1">
        <v>2</v>
      </c>
      <c r="C374" s="1">
        <v>6</v>
      </c>
      <c r="D374" s="1">
        <f t="shared" si="30"/>
        <v>5.307900000000001</v>
      </c>
      <c r="E374" s="1">
        <f t="shared" si="31"/>
        <v>0.002826</v>
      </c>
      <c r="F374" s="13">
        <f>EXP(-5.39934+3.46468*LN(2+1.25*C374)-0.0273199*C374)/1000</f>
        <v>0.009362817580942493</v>
      </c>
      <c r="G374" s="1">
        <f t="shared" si="32"/>
        <v>0.015000125400000003</v>
      </c>
      <c r="H374" s="1">
        <f t="shared" si="33"/>
        <v>36</v>
      </c>
      <c r="I374" s="1">
        <f t="shared" si="34"/>
        <v>216</v>
      </c>
      <c r="J374" s="1"/>
    </row>
    <row r="375" spans="1:10" ht="12.75">
      <c r="A375" s="1">
        <v>157</v>
      </c>
      <c r="B375" s="1">
        <v>2</v>
      </c>
      <c r="C375" s="1">
        <v>6</v>
      </c>
      <c r="D375" s="1">
        <f t="shared" si="30"/>
        <v>5.307900000000001</v>
      </c>
      <c r="E375" s="1">
        <f t="shared" si="31"/>
        <v>0.002826</v>
      </c>
      <c r="F375" s="13">
        <f aca="true" t="shared" si="36" ref="F375:F438">EXP(-5.39934+3.46468*LN(2+1.25*C375)-0.0273199*C375)/1000</f>
        <v>0.009362817580942493</v>
      </c>
      <c r="G375" s="1">
        <f t="shared" si="32"/>
        <v>0.015000125400000003</v>
      </c>
      <c r="H375" s="1">
        <f t="shared" si="33"/>
        <v>36</v>
      </c>
      <c r="I375" s="1">
        <f t="shared" si="34"/>
        <v>216</v>
      </c>
      <c r="J375" s="1"/>
    </row>
    <row r="376" spans="1:10" ht="12.75">
      <c r="A376" s="1">
        <v>154</v>
      </c>
      <c r="B376" s="1">
        <v>2</v>
      </c>
      <c r="C376" s="1">
        <v>6</v>
      </c>
      <c r="D376" s="1">
        <f t="shared" si="30"/>
        <v>5.307900000000001</v>
      </c>
      <c r="E376" s="1">
        <f t="shared" si="31"/>
        <v>0.002826</v>
      </c>
      <c r="F376" s="13">
        <f t="shared" si="36"/>
        <v>0.009362817580942493</v>
      </c>
      <c r="G376" s="1">
        <f t="shared" si="32"/>
        <v>0.015000125400000003</v>
      </c>
      <c r="H376" s="1">
        <f t="shared" si="33"/>
        <v>36</v>
      </c>
      <c r="I376" s="1">
        <f t="shared" si="34"/>
        <v>216</v>
      </c>
      <c r="J376" s="1"/>
    </row>
    <row r="377" spans="1:10" ht="12.75">
      <c r="A377" s="1">
        <v>170</v>
      </c>
      <c r="B377" s="1">
        <v>2</v>
      </c>
      <c r="C377" s="1">
        <v>6</v>
      </c>
      <c r="D377" s="1">
        <f t="shared" si="30"/>
        <v>5.307900000000001</v>
      </c>
      <c r="E377" s="1">
        <f t="shared" si="31"/>
        <v>0.002826</v>
      </c>
      <c r="F377" s="13">
        <f t="shared" si="36"/>
        <v>0.009362817580942493</v>
      </c>
      <c r="G377" s="1">
        <f t="shared" si="32"/>
        <v>0.015000125400000003</v>
      </c>
      <c r="H377" s="1">
        <f t="shared" si="33"/>
        <v>36</v>
      </c>
      <c r="I377" s="1">
        <f t="shared" si="34"/>
        <v>216</v>
      </c>
      <c r="J377" s="1"/>
    </row>
    <row r="378" spans="1:10" ht="12.75">
      <c r="A378" s="1">
        <v>221</v>
      </c>
      <c r="B378" s="1">
        <v>2</v>
      </c>
      <c r="C378" s="1">
        <v>6</v>
      </c>
      <c r="D378" s="1">
        <f t="shared" si="30"/>
        <v>5.307900000000001</v>
      </c>
      <c r="E378" s="1">
        <f t="shared" si="31"/>
        <v>0.002826</v>
      </c>
      <c r="F378" s="13">
        <f t="shared" si="36"/>
        <v>0.009362817580942493</v>
      </c>
      <c r="G378" s="1">
        <f t="shared" si="32"/>
        <v>0.015000125400000003</v>
      </c>
      <c r="H378" s="1">
        <f t="shared" si="33"/>
        <v>36</v>
      </c>
      <c r="I378" s="1">
        <f t="shared" si="34"/>
        <v>216</v>
      </c>
      <c r="J378" s="1"/>
    </row>
    <row r="379" spans="1:10" ht="12.75">
      <c r="A379" s="1">
        <v>1</v>
      </c>
      <c r="B379" s="1">
        <v>2</v>
      </c>
      <c r="C379" s="1">
        <v>5.9</v>
      </c>
      <c r="D379" s="1">
        <f t="shared" si="30"/>
        <v>5.150445000000002</v>
      </c>
      <c r="E379" s="1">
        <f t="shared" si="31"/>
        <v>0.002732585</v>
      </c>
      <c r="F379" s="13">
        <f t="shared" si="36"/>
        <v>0.00896732832921668</v>
      </c>
      <c r="G379" s="1">
        <f t="shared" si="32"/>
        <v>0.014074028750325006</v>
      </c>
      <c r="H379" s="1">
        <f t="shared" si="33"/>
        <v>34.81</v>
      </c>
      <c r="I379" s="1">
        <f t="shared" si="34"/>
        <v>205.37900000000002</v>
      </c>
      <c r="J379" s="1"/>
    </row>
    <row r="380" spans="1:10" ht="12.75">
      <c r="A380" s="1">
        <v>516</v>
      </c>
      <c r="B380" s="1">
        <v>2</v>
      </c>
      <c r="C380" s="1">
        <v>5.9</v>
      </c>
      <c r="D380" s="1">
        <f t="shared" si="30"/>
        <v>5.150445000000002</v>
      </c>
      <c r="E380" s="1">
        <f t="shared" si="31"/>
        <v>0.002732585</v>
      </c>
      <c r="F380" s="13">
        <f t="shared" si="36"/>
        <v>0.00896732832921668</v>
      </c>
      <c r="G380" s="1">
        <f t="shared" si="32"/>
        <v>0.014074028750325006</v>
      </c>
      <c r="H380" s="1">
        <f t="shared" si="33"/>
        <v>34.81</v>
      </c>
      <c r="I380" s="1">
        <f t="shared" si="34"/>
        <v>205.37900000000002</v>
      </c>
      <c r="J380" s="1"/>
    </row>
    <row r="381" spans="1:10" ht="12.75">
      <c r="A381" s="1">
        <v>298</v>
      </c>
      <c r="B381" s="1">
        <v>2</v>
      </c>
      <c r="C381" s="1">
        <v>5.8</v>
      </c>
      <c r="D381" s="1">
        <f t="shared" si="30"/>
        <v>4.992280000000002</v>
      </c>
      <c r="E381" s="1">
        <f t="shared" si="31"/>
        <v>0.0026407400000000004</v>
      </c>
      <c r="F381" s="13">
        <f t="shared" si="36"/>
        <v>0.008583255809477636</v>
      </c>
      <c r="G381" s="1">
        <f t="shared" si="32"/>
        <v>0.013183313487200006</v>
      </c>
      <c r="H381" s="1">
        <f t="shared" si="33"/>
        <v>33.64</v>
      </c>
      <c r="I381" s="1">
        <f t="shared" si="34"/>
        <v>195.112</v>
      </c>
      <c r="J381" s="1"/>
    </row>
    <row r="382" spans="1:10" ht="12.75">
      <c r="A382" s="1">
        <v>479</v>
      </c>
      <c r="B382" s="1">
        <v>2</v>
      </c>
      <c r="C382" s="1">
        <v>5.7</v>
      </c>
      <c r="D382" s="1">
        <f t="shared" si="30"/>
        <v>4.833405000000002</v>
      </c>
      <c r="E382" s="1">
        <f t="shared" si="31"/>
        <v>0.002550465</v>
      </c>
      <c r="F382" s="13">
        <f t="shared" si="36"/>
        <v>0.008210436311242185</v>
      </c>
      <c r="G382" s="1">
        <f t="shared" si="32"/>
        <v>0.012327430283325004</v>
      </c>
      <c r="H382" s="1">
        <f t="shared" si="33"/>
        <v>32.49</v>
      </c>
      <c r="I382" s="1">
        <f t="shared" si="34"/>
        <v>185.193</v>
      </c>
      <c r="J382" s="1"/>
    </row>
    <row r="383" spans="1:10" ht="12.75">
      <c r="A383" s="1">
        <v>282</v>
      </c>
      <c r="B383" s="1">
        <v>2</v>
      </c>
      <c r="C383" s="1">
        <v>5.6</v>
      </c>
      <c r="D383" s="1">
        <f t="shared" si="30"/>
        <v>4.67382</v>
      </c>
      <c r="E383" s="1">
        <f t="shared" si="31"/>
        <v>0.00246176</v>
      </c>
      <c r="F383" s="13">
        <f t="shared" si="36"/>
        <v>0.00784870545971864</v>
      </c>
      <c r="G383" s="1">
        <f t="shared" si="32"/>
        <v>0.011505823123199999</v>
      </c>
      <c r="H383" s="1">
        <f t="shared" si="33"/>
        <v>31.359999999999996</v>
      </c>
      <c r="I383" s="1">
        <f t="shared" si="34"/>
        <v>175.61599999999996</v>
      </c>
      <c r="J383" s="1"/>
    </row>
    <row r="384" spans="1:10" ht="12.75">
      <c r="A384" s="1">
        <v>326</v>
      </c>
      <c r="B384" s="1">
        <v>2</v>
      </c>
      <c r="C384" s="1">
        <v>5.6</v>
      </c>
      <c r="D384" s="1">
        <f t="shared" si="30"/>
        <v>4.67382</v>
      </c>
      <c r="E384" s="1">
        <f t="shared" si="31"/>
        <v>0.00246176</v>
      </c>
      <c r="F384" s="13">
        <f t="shared" si="36"/>
        <v>0.00784870545971864</v>
      </c>
      <c r="G384" s="1">
        <f t="shared" si="32"/>
        <v>0.011505823123199999</v>
      </c>
      <c r="H384" s="1">
        <f t="shared" si="33"/>
        <v>31.359999999999996</v>
      </c>
      <c r="I384" s="1">
        <f t="shared" si="34"/>
        <v>175.61599999999996</v>
      </c>
      <c r="J384" s="1"/>
    </row>
    <row r="385" spans="1:10" ht="12.75">
      <c r="A385" s="1">
        <v>517</v>
      </c>
      <c r="B385" s="1">
        <v>2</v>
      </c>
      <c r="C385" s="1">
        <v>5.6</v>
      </c>
      <c r="D385" s="1">
        <f t="shared" si="30"/>
        <v>4.67382</v>
      </c>
      <c r="E385" s="1">
        <f t="shared" si="31"/>
        <v>0.00246176</v>
      </c>
      <c r="F385" s="13">
        <f t="shared" si="36"/>
        <v>0.00784870545971864</v>
      </c>
      <c r="G385" s="1">
        <f t="shared" si="32"/>
        <v>0.011505823123199999</v>
      </c>
      <c r="H385" s="1">
        <f t="shared" si="33"/>
        <v>31.359999999999996</v>
      </c>
      <c r="I385" s="1">
        <f t="shared" si="34"/>
        <v>175.61599999999996</v>
      </c>
      <c r="J385" s="1"/>
    </row>
    <row r="386" spans="1:10" ht="12.75">
      <c r="A386" s="1">
        <v>106</v>
      </c>
      <c r="B386" s="1">
        <v>2</v>
      </c>
      <c r="C386" s="1">
        <v>5.5</v>
      </c>
      <c r="D386" s="1">
        <f aca="true" t="shared" si="37" ref="D386:D445">-0.0355*C386^2+1.997*C386-5.3961</f>
        <v>4.513525000000002</v>
      </c>
      <c r="E386" s="1">
        <f aca="true" t="shared" si="38" ref="E386:E451">3.14/4*(C386)^2/10000</f>
        <v>0.002374625</v>
      </c>
      <c r="F386" s="13">
        <f t="shared" si="36"/>
        <v>0.007497898233684411</v>
      </c>
      <c r="G386" s="1">
        <f aca="true" t="shared" si="39" ref="G386:G452">E386*D386</f>
        <v>0.010717929303125005</v>
      </c>
      <c r="H386" s="1">
        <f aca="true" t="shared" si="40" ref="H386:H452">C386^2</f>
        <v>30.25</v>
      </c>
      <c r="I386" s="1">
        <f aca="true" t="shared" si="41" ref="I386:I451">C386^3</f>
        <v>166.375</v>
      </c>
      <c r="J386" s="1"/>
    </row>
    <row r="387" spans="1:10" ht="12.75">
      <c r="A387" s="1">
        <v>249</v>
      </c>
      <c r="B387" s="1">
        <v>2</v>
      </c>
      <c r="C387" s="1">
        <v>5.5</v>
      </c>
      <c r="D387" s="1">
        <f t="shared" si="37"/>
        <v>4.513525000000002</v>
      </c>
      <c r="E387" s="1">
        <f t="shared" si="38"/>
        <v>0.002374625</v>
      </c>
      <c r="F387" s="13">
        <f t="shared" si="36"/>
        <v>0.007497898233684411</v>
      </c>
      <c r="G387" s="1">
        <f t="shared" si="39"/>
        <v>0.010717929303125005</v>
      </c>
      <c r="H387" s="1">
        <f t="shared" si="40"/>
        <v>30.25</v>
      </c>
      <c r="I387" s="1">
        <f t="shared" si="41"/>
        <v>166.375</v>
      </c>
      <c r="J387" s="1"/>
    </row>
    <row r="388" spans="1:10" ht="12.75">
      <c r="A388" s="1">
        <v>263</v>
      </c>
      <c r="B388" s="1">
        <v>2</v>
      </c>
      <c r="C388" s="1">
        <v>5.5</v>
      </c>
      <c r="D388" s="1">
        <f t="shared" si="37"/>
        <v>4.513525000000002</v>
      </c>
      <c r="E388" s="1">
        <f t="shared" si="38"/>
        <v>0.002374625</v>
      </c>
      <c r="F388" s="13">
        <f t="shared" si="36"/>
        <v>0.007497898233684411</v>
      </c>
      <c r="G388" s="1">
        <f t="shared" si="39"/>
        <v>0.010717929303125005</v>
      </c>
      <c r="H388" s="1">
        <f t="shared" si="40"/>
        <v>30.25</v>
      </c>
      <c r="I388" s="1">
        <f t="shared" si="41"/>
        <v>166.375</v>
      </c>
      <c r="J388" s="1"/>
    </row>
    <row r="389" spans="1:10" ht="12.75">
      <c r="A389" s="1">
        <v>331</v>
      </c>
      <c r="B389" s="1">
        <v>2</v>
      </c>
      <c r="C389" s="1">
        <v>5.5</v>
      </c>
      <c r="D389" s="1">
        <f t="shared" si="37"/>
        <v>4.513525000000002</v>
      </c>
      <c r="E389" s="1">
        <f t="shared" si="38"/>
        <v>0.002374625</v>
      </c>
      <c r="F389" s="13">
        <f t="shared" si="36"/>
        <v>0.007497898233684411</v>
      </c>
      <c r="G389" s="1">
        <f t="shared" si="39"/>
        <v>0.010717929303125005</v>
      </c>
      <c r="H389" s="1">
        <f t="shared" si="40"/>
        <v>30.25</v>
      </c>
      <c r="I389" s="1">
        <f t="shared" si="41"/>
        <v>166.375</v>
      </c>
      <c r="J389" s="1"/>
    </row>
    <row r="390" spans="1:10" ht="12.75">
      <c r="A390" s="1">
        <v>510</v>
      </c>
      <c r="B390" s="1">
        <v>2</v>
      </c>
      <c r="C390" s="1">
        <v>5.5</v>
      </c>
      <c r="D390" s="1">
        <f t="shared" si="37"/>
        <v>4.513525000000002</v>
      </c>
      <c r="E390" s="1">
        <f t="shared" si="38"/>
        <v>0.002374625</v>
      </c>
      <c r="F390" s="13">
        <f t="shared" si="36"/>
        <v>0.007497898233684411</v>
      </c>
      <c r="G390" s="1">
        <f t="shared" si="39"/>
        <v>0.010717929303125005</v>
      </c>
      <c r="H390" s="1">
        <f t="shared" si="40"/>
        <v>30.25</v>
      </c>
      <c r="I390" s="1">
        <f t="shared" si="41"/>
        <v>166.375</v>
      </c>
      <c r="J390" s="1"/>
    </row>
    <row r="391" spans="1:10" ht="12.75">
      <c r="A391" s="1">
        <v>521</v>
      </c>
      <c r="B391" s="1">
        <v>2</v>
      </c>
      <c r="C391" s="1">
        <v>5.5</v>
      </c>
      <c r="D391" s="1">
        <f t="shared" si="37"/>
        <v>4.513525000000002</v>
      </c>
      <c r="E391" s="1">
        <f t="shared" si="38"/>
        <v>0.002374625</v>
      </c>
      <c r="F391" s="13">
        <f t="shared" si="36"/>
        <v>0.007497898233684411</v>
      </c>
      <c r="G391" s="1">
        <f t="shared" si="39"/>
        <v>0.010717929303125005</v>
      </c>
      <c r="H391" s="1">
        <f t="shared" si="40"/>
        <v>30.25</v>
      </c>
      <c r="I391" s="1">
        <f t="shared" si="41"/>
        <v>166.375</v>
      </c>
      <c r="J391" s="1"/>
    </row>
    <row r="392" spans="1:10" ht="12.75">
      <c r="A392" s="1">
        <v>522</v>
      </c>
      <c r="B392" s="1">
        <v>2</v>
      </c>
      <c r="C392" s="1">
        <v>5.5</v>
      </c>
      <c r="D392" s="1">
        <f t="shared" si="37"/>
        <v>4.513525000000002</v>
      </c>
      <c r="E392" s="1">
        <f t="shared" si="38"/>
        <v>0.002374625</v>
      </c>
      <c r="F392" s="13">
        <f t="shared" si="36"/>
        <v>0.007497898233684411</v>
      </c>
      <c r="G392" s="1">
        <f t="shared" si="39"/>
        <v>0.010717929303125005</v>
      </c>
      <c r="H392" s="1">
        <f t="shared" si="40"/>
        <v>30.25</v>
      </c>
      <c r="I392" s="1">
        <f t="shared" si="41"/>
        <v>166.375</v>
      </c>
      <c r="J392" s="1"/>
    </row>
    <row r="393" spans="1:10" ht="12.75">
      <c r="A393" s="1">
        <v>530</v>
      </c>
      <c r="B393" s="1">
        <v>2</v>
      </c>
      <c r="C393" s="1">
        <v>5.4</v>
      </c>
      <c r="D393" s="1">
        <f t="shared" si="37"/>
        <v>4.352520000000001</v>
      </c>
      <c r="E393" s="1">
        <f t="shared" si="38"/>
        <v>0.0022890600000000003</v>
      </c>
      <c r="F393" s="13">
        <f t="shared" si="36"/>
        <v>0.007157848983916064</v>
      </c>
      <c r="G393" s="1">
        <f t="shared" si="39"/>
        <v>0.009963179431200004</v>
      </c>
      <c r="H393" s="1">
        <f t="shared" si="40"/>
        <v>29.160000000000004</v>
      </c>
      <c r="I393" s="1">
        <f t="shared" si="41"/>
        <v>157.46400000000003</v>
      </c>
      <c r="J393" s="1"/>
    </row>
    <row r="394" spans="1:10" ht="12.75">
      <c r="A394" s="1">
        <v>113</v>
      </c>
      <c r="B394" s="1">
        <v>2</v>
      </c>
      <c r="C394" s="1">
        <v>5.3</v>
      </c>
      <c r="D394" s="1">
        <f t="shared" si="37"/>
        <v>4.190805</v>
      </c>
      <c r="E394" s="1">
        <f t="shared" si="38"/>
        <v>0.002205065</v>
      </c>
      <c r="F394" s="13">
        <f t="shared" si="36"/>
        <v>0.0068283914521888155</v>
      </c>
      <c r="G394" s="1">
        <f t="shared" si="39"/>
        <v>0.009240997427325</v>
      </c>
      <c r="H394" s="1">
        <f t="shared" si="40"/>
        <v>28.09</v>
      </c>
      <c r="I394" s="1">
        <f t="shared" si="41"/>
        <v>148.87699999999998</v>
      </c>
      <c r="J394" s="1"/>
    </row>
    <row r="395" spans="1:10" ht="12.75">
      <c r="A395" s="1">
        <v>447</v>
      </c>
      <c r="B395" s="1">
        <v>2</v>
      </c>
      <c r="C395" s="1">
        <v>5.3</v>
      </c>
      <c r="D395" s="1">
        <f t="shared" si="37"/>
        <v>4.190805</v>
      </c>
      <c r="E395" s="1">
        <f t="shared" si="38"/>
        <v>0.002205065</v>
      </c>
      <c r="F395" s="13">
        <f t="shared" si="36"/>
        <v>0.0068283914521888155</v>
      </c>
      <c r="G395" s="1">
        <f t="shared" si="39"/>
        <v>0.009240997427325</v>
      </c>
      <c r="H395" s="1">
        <f t="shared" si="40"/>
        <v>28.09</v>
      </c>
      <c r="I395" s="1">
        <f t="shared" si="41"/>
        <v>148.87699999999998</v>
      </c>
      <c r="J395" s="1"/>
    </row>
    <row r="396" spans="1:10" ht="12.75">
      <c r="A396" s="1">
        <v>261</v>
      </c>
      <c r="B396" s="1">
        <v>2</v>
      </c>
      <c r="C396" s="1">
        <v>5.2</v>
      </c>
      <c r="D396" s="1">
        <f t="shared" si="37"/>
        <v>4.028380000000001</v>
      </c>
      <c r="E396" s="1">
        <f t="shared" si="38"/>
        <v>0.0021226400000000003</v>
      </c>
      <c r="F396" s="13">
        <f t="shared" si="36"/>
        <v>0.006509358790863149</v>
      </c>
      <c r="G396" s="1">
        <f t="shared" si="39"/>
        <v>0.008550800523200003</v>
      </c>
      <c r="H396" s="1">
        <f t="shared" si="40"/>
        <v>27.040000000000003</v>
      </c>
      <c r="I396" s="1">
        <f t="shared" si="41"/>
        <v>140.60800000000003</v>
      </c>
      <c r="J396" s="1"/>
    </row>
    <row r="397" spans="1:10" ht="12.75">
      <c r="A397" s="1">
        <v>383</v>
      </c>
      <c r="B397" s="1">
        <v>2</v>
      </c>
      <c r="C397" s="1">
        <v>5</v>
      </c>
      <c r="D397" s="1">
        <f t="shared" si="37"/>
        <v>3.7014000000000022</v>
      </c>
      <c r="E397" s="1">
        <f t="shared" si="38"/>
        <v>0.0019625</v>
      </c>
      <c r="F397" s="13">
        <f t="shared" si="36"/>
        <v>0.0059018978635635155</v>
      </c>
      <c r="G397" s="1">
        <f t="shared" si="39"/>
        <v>0.0072639975000000035</v>
      </c>
      <c r="H397" s="1">
        <f t="shared" si="40"/>
        <v>25</v>
      </c>
      <c r="I397" s="1">
        <f t="shared" si="41"/>
        <v>125</v>
      </c>
      <c r="J397" s="1"/>
    </row>
    <row r="398" spans="1:10" ht="12.75">
      <c r="A398" s="1">
        <v>151</v>
      </c>
      <c r="B398" s="1">
        <v>2</v>
      </c>
      <c r="C398" s="1">
        <v>4.9</v>
      </c>
      <c r="D398" s="1">
        <f t="shared" si="37"/>
        <v>3.5368450000000022</v>
      </c>
      <c r="E398" s="1">
        <f t="shared" si="38"/>
        <v>0.0018847850000000004</v>
      </c>
      <c r="F398" s="13">
        <f t="shared" si="36"/>
        <v>0.005613133140112881</v>
      </c>
      <c r="G398" s="1">
        <f t="shared" si="39"/>
        <v>0.006666192403325006</v>
      </c>
      <c r="H398" s="1">
        <f t="shared" si="40"/>
        <v>24.010000000000005</v>
      </c>
      <c r="I398" s="1">
        <f t="shared" si="41"/>
        <v>117.64900000000003</v>
      </c>
      <c r="J398" s="1"/>
    </row>
    <row r="399" spans="1:10" ht="12.75">
      <c r="A399" s="1">
        <v>334</v>
      </c>
      <c r="B399" s="1">
        <v>2</v>
      </c>
      <c r="C399" s="1">
        <v>4.9</v>
      </c>
      <c r="D399" s="1">
        <f t="shared" si="37"/>
        <v>3.5368450000000022</v>
      </c>
      <c r="E399" s="1">
        <f t="shared" si="38"/>
        <v>0.0018847850000000004</v>
      </c>
      <c r="F399" s="13">
        <f t="shared" si="36"/>
        <v>0.005613133140112881</v>
      </c>
      <c r="G399" s="1">
        <f t="shared" si="39"/>
        <v>0.006666192403325006</v>
      </c>
      <c r="H399" s="1">
        <f t="shared" si="40"/>
        <v>24.010000000000005</v>
      </c>
      <c r="I399" s="1">
        <f t="shared" si="41"/>
        <v>117.64900000000003</v>
      </c>
      <c r="J399" s="1"/>
    </row>
    <row r="400" spans="1:10" ht="12.75">
      <c r="A400" s="1">
        <v>229</v>
      </c>
      <c r="B400" s="1">
        <v>2</v>
      </c>
      <c r="C400" s="1">
        <v>4.8</v>
      </c>
      <c r="D400" s="1">
        <f t="shared" si="37"/>
        <v>3.3715800000000007</v>
      </c>
      <c r="E400" s="1">
        <f t="shared" si="38"/>
        <v>0.00180864</v>
      </c>
      <c r="F400" s="13">
        <f t="shared" si="36"/>
        <v>0.005334120415702271</v>
      </c>
      <c r="G400" s="1">
        <f t="shared" si="39"/>
        <v>0.006097974451200002</v>
      </c>
      <c r="H400" s="1">
        <f t="shared" si="40"/>
        <v>23.04</v>
      </c>
      <c r="I400" s="1">
        <f t="shared" si="41"/>
        <v>110.592</v>
      </c>
      <c r="J400" s="1"/>
    </row>
    <row r="401" spans="1:10" ht="12.75">
      <c r="A401" s="1">
        <v>525</v>
      </c>
      <c r="B401" s="1">
        <v>2</v>
      </c>
      <c r="C401" s="1">
        <v>4.8</v>
      </c>
      <c r="D401" s="1">
        <f t="shared" si="37"/>
        <v>3.3715800000000007</v>
      </c>
      <c r="E401" s="1">
        <f t="shared" si="38"/>
        <v>0.00180864</v>
      </c>
      <c r="F401" s="13">
        <f t="shared" si="36"/>
        <v>0.005334120415702271</v>
      </c>
      <c r="G401" s="1">
        <f t="shared" si="39"/>
        <v>0.006097974451200002</v>
      </c>
      <c r="H401" s="1">
        <f t="shared" si="40"/>
        <v>23.04</v>
      </c>
      <c r="I401" s="1">
        <f t="shared" si="41"/>
        <v>110.592</v>
      </c>
      <c r="J401" s="1"/>
    </row>
    <row r="402" spans="1:10" ht="12.75">
      <c r="A402" s="1">
        <v>252</v>
      </c>
      <c r="B402" s="1">
        <v>2</v>
      </c>
      <c r="C402" s="1">
        <v>4.7</v>
      </c>
      <c r="D402" s="1">
        <f t="shared" si="37"/>
        <v>3.205605000000001</v>
      </c>
      <c r="E402" s="1">
        <f t="shared" si="38"/>
        <v>0.0017340650000000003</v>
      </c>
      <c r="F402" s="13">
        <f t="shared" si="36"/>
        <v>0.005064690211313416</v>
      </c>
      <c r="G402" s="1">
        <f t="shared" si="39"/>
        <v>0.005558727434325003</v>
      </c>
      <c r="H402" s="1">
        <f t="shared" si="40"/>
        <v>22.090000000000003</v>
      </c>
      <c r="I402" s="1">
        <f t="shared" si="41"/>
        <v>103.82300000000002</v>
      </c>
      <c r="J402" s="1"/>
    </row>
    <row r="403" spans="1:10" ht="12.75">
      <c r="A403" s="1">
        <v>385</v>
      </c>
      <c r="B403" s="1">
        <v>2</v>
      </c>
      <c r="C403" s="1">
        <v>4.7</v>
      </c>
      <c r="D403" s="1">
        <f t="shared" si="37"/>
        <v>3.205605000000001</v>
      </c>
      <c r="E403" s="1">
        <f t="shared" si="38"/>
        <v>0.0017340650000000003</v>
      </c>
      <c r="F403" s="13">
        <f t="shared" si="36"/>
        <v>0.005064690211313416</v>
      </c>
      <c r="G403" s="1">
        <f t="shared" si="39"/>
        <v>0.005558727434325003</v>
      </c>
      <c r="H403" s="1">
        <f t="shared" si="40"/>
        <v>22.090000000000003</v>
      </c>
      <c r="I403" s="1">
        <f t="shared" si="41"/>
        <v>103.82300000000002</v>
      </c>
      <c r="J403" s="1"/>
    </row>
    <row r="404" spans="1:10" ht="12.75">
      <c r="A404" s="1">
        <v>353</v>
      </c>
      <c r="B404" s="1">
        <v>2</v>
      </c>
      <c r="C404" s="1">
        <v>4.6</v>
      </c>
      <c r="D404" s="1">
        <f t="shared" si="37"/>
        <v>3.03892</v>
      </c>
      <c r="E404" s="1">
        <f t="shared" si="38"/>
        <v>0.0016610599999999998</v>
      </c>
      <c r="F404" s="13">
        <f t="shared" si="36"/>
        <v>0.004804672589462647</v>
      </c>
      <c r="G404" s="1">
        <f t="shared" si="39"/>
        <v>0.005047828455199999</v>
      </c>
      <c r="H404" s="1">
        <f t="shared" si="40"/>
        <v>21.159999999999997</v>
      </c>
      <c r="I404" s="1">
        <f t="shared" si="41"/>
        <v>97.33599999999997</v>
      </c>
      <c r="J404" s="1"/>
    </row>
    <row r="405" spans="1:10" ht="12.75">
      <c r="A405" s="1">
        <v>206</v>
      </c>
      <c r="B405" s="1">
        <v>2</v>
      </c>
      <c r="C405" s="1">
        <v>4.5</v>
      </c>
      <c r="D405" s="1">
        <f t="shared" si="37"/>
        <v>2.871525000000001</v>
      </c>
      <c r="E405" s="1">
        <f t="shared" si="38"/>
        <v>0.0015896250000000001</v>
      </c>
      <c r="F405" s="13">
        <f t="shared" si="36"/>
        <v>0.004553897178467519</v>
      </c>
      <c r="G405" s="1">
        <f t="shared" si="39"/>
        <v>0.004564647928125002</v>
      </c>
      <c r="H405" s="1">
        <f t="shared" si="40"/>
        <v>20.25</v>
      </c>
      <c r="I405" s="1">
        <f t="shared" si="41"/>
        <v>91.125</v>
      </c>
      <c r="J405" s="1"/>
    </row>
    <row r="406" spans="1:10" ht="12.75">
      <c r="A406" s="1">
        <v>335</v>
      </c>
      <c r="B406" s="1">
        <v>2</v>
      </c>
      <c r="C406" s="1">
        <v>4.5</v>
      </c>
      <c r="D406" s="1">
        <f t="shared" si="37"/>
        <v>2.871525000000001</v>
      </c>
      <c r="E406" s="1">
        <f t="shared" si="38"/>
        <v>0.0015896250000000001</v>
      </c>
      <c r="F406" s="13">
        <f t="shared" si="36"/>
        <v>0.004553897178467519</v>
      </c>
      <c r="G406" s="1">
        <f t="shared" si="39"/>
        <v>0.004564647928125002</v>
      </c>
      <c r="H406" s="1">
        <f t="shared" si="40"/>
        <v>20.25</v>
      </c>
      <c r="I406" s="1">
        <f t="shared" si="41"/>
        <v>91.125</v>
      </c>
      <c r="J406" s="1"/>
    </row>
    <row r="407" spans="1:10" ht="12.75">
      <c r="A407" s="1">
        <v>493</v>
      </c>
      <c r="B407" s="1">
        <v>2</v>
      </c>
      <c r="C407" s="1">
        <v>4.5</v>
      </c>
      <c r="D407" s="1">
        <f t="shared" si="37"/>
        <v>2.871525000000001</v>
      </c>
      <c r="E407" s="1">
        <f t="shared" si="38"/>
        <v>0.0015896250000000001</v>
      </c>
      <c r="F407" s="13">
        <f t="shared" si="36"/>
        <v>0.004553897178467519</v>
      </c>
      <c r="G407" s="1">
        <f t="shared" si="39"/>
        <v>0.004564647928125002</v>
      </c>
      <c r="H407" s="1">
        <f t="shared" si="40"/>
        <v>20.25</v>
      </c>
      <c r="I407" s="1">
        <f t="shared" si="41"/>
        <v>91.125</v>
      </c>
      <c r="J407" s="1"/>
    </row>
    <row r="408" spans="1:10" ht="12.75">
      <c r="A408" s="1">
        <v>544</v>
      </c>
      <c r="B408" s="1">
        <v>2</v>
      </c>
      <c r="C408" s="1">
        <v>4.5</v>
      </c>
      <c r="D408" s="1">
        <f t="shared" si="37"/>
        <v>2.871525000000001</v>
      </c>
      <c r="E408" s="1">
        <f t="shared" si="38"/>
        <v>0.0015896250000000001</v>
      </c>
      <c r="F408" s="13">
        <f t="shared" si="36"/>
        <v>0.004553897178467519</v>
      </c>
      <c r="G408" s="1">
        <f t="shared" si="39"/>
        <v>0.004564647928125002</v>
      </c>
      <c r="H408" s="1">
        <f t="shared" si="40"/>
        <v>20.25</v>
      </c>
      <c r="I408" s="1">
        <f t="shared" si="41"/>
        <v>91.125</v>
      </c>
      <c r="J408" s="1"/>
    </row>
    <row r="409" spans="1:10" ht="12.75">
      <c r="A409" s="1">
        <v>548</v>
      </c>
      <c r="B409" s="1">
        <v>2</v>
      </c>
      <c r="C409" s="1">
        <v>4.5</v>
      </c>
      <c r="D409" s="1">
        <f t="shared" si="37"/>
        <v>2.871525000000001</v>
      </c>
      <c r="E409" s="1">
        <f t="shared" si="38"/>
        <v>0.0015896250000000001</v>
      </c>
      <c r="F409" s="13">
        <f t="shared" si="36"/>
        <v>0.004553897178467519</v>
      </c>
      <c r="G409" s="1">
        <f t="shared" si="39"/>
        <v>0.004564647928125002</v>
      </c>
      <c r="H409" s="1">
        <f t="shared" si="40"/>
        <v>20.25</v>
      </c>
      <c r="I409" s="1">
        <f t="shared" si="41"/>
        <v>91.125</v>
      </c>
      <c r="J409" s="1"/>
    </row>
    <row r="410" spans="1:10" ht="12.75">
      <c r="A410" s="1">
        <v>271</v>
      </c>
      <c r="B410" s="1">
        <v>2</v>
      </c>
      <c r="C410" s="1">
        <v>4.4</v>
      </c>
      <c r="D410" s="1">
        <f t="shared" si="37"/>
        <v>2.703420000000002</v>
      </c>
      <c r="E410" s="1">
        <f t="shared" si="38"/>
        <v>0.0015197600000000002</v>
      </c>
      <c r="F410" s="13">
        <f t="shared" si="36"/>
        <v>0.004312193197475622</v>
      </c>
      <c r="G410" s="1">
        <f t="shared" si="39"/>
        <v>0.0041085495792000035</v>
      </c>
      <c r="H410" s="1">
        <f t="shared" si="40"/>
        <v>19.360000000000003</v>
      </c>
      <c r="I410" s="1">
        <f t="shared" si="41"/>
        <v>85.18400000000003</v>
      </c>
      <c r="J410" s="1"/>
    </row>
    <row r="411" spans="1:10" ht="12.75">
      <c r="A411" s="1">
        <v>290</v>
      </c>
      <c r="B411" s="1">
        <v>2</v>
      </c>
      <c r="C411" s="19">
        <v>4.4</v>
      </c>
      <c r="D411" s="1">
        <f t="shared" si="37"/>
        <v>2.703420000000002</v>
      </c>
      <c r="E411" s="1">
        <f t="shared" si="38"/>
        <v>0.0015197600000000002</v>
      </c>
      <c r="F411" s="13">
        <f t="shared" si="36"/>
        <v>0.004312193197475622</v>
      </c>
      <c r="G411" s="1">
        <f t="shared" si="39"/>
        <v>0.0041085495792000035</v>
      </c>
      <c r="H411" s="1">
        <f t="shared" si="40"/>
        <v>19.360000000000003</v>
      </c>
      <c r="I411" s="1">
        <f t="shared" si="41"/>
        <v>85.18400000000003</v>
      </c>
      <c r="J411" s="1"/>
    </row>
    <row r="412" spans="1:10" ht="12.75">
      <c r="A412" s="1">
        <v>277</v>
      </c>
      <c r="B412" s="1">
        <v>2</v>
      </c>
      <c r="C412" s="1">
        <v>4.3</v>
      </c>
      <c r="D412" s="1">
        <f t="shared" si="37"/>
        <v>2.534605</v>
      </c>
      <c r="E412" s="1">
        <f t="shared" si="38"/>
        <v>0.0014514649999999999</v>
      </c>
      <c r="F412" s="13">
        <f t="shared" si="36"/>
        <v>0.004079389482282733</v>
      </c>
      <c r="G412" s="1">
        <f t="shared" si="39"/>
        <v>0.0036788904463249997</v>
      </c>
      <c r="H412" s="1">
        <f t="shared" si="40"/>
        <v>18.49</v>
      </c>
      <c r="I412" s="1">
        <f t="shared" si="41"/>
        <v>79.50699999999999</v>
      </c>
      <c r="J412" s="1"/>
    </row>
    <row r="413" spans="1:10" ht="12.75">
      <c r="A413" s="1">
        <v>34</v>
      </c>
      <c r="B413" s="1">
        <v>2</v>
      </c>
      <c r="C413" s="1">
        <v>4.2</v>
      </c>
      <c r="D413" s="1">
        <f t="shared" si="37"/>
        <v>2.3650800000000016</v>
      </c>
      <c r="E413" s="1">
        <f t="shared" si="38"/>
        <v>0.00138474</v>
      </c>
      <c r="F413" s="13">
        <f t="shared" si="36"/>
        <v>0.0038553145119687104</v>
      </c>
      <c r="G413" s="1">
        <f t="shared" si="39"/>
        <v>0.0032750208792000023</v>
      </c>
      <c r="H413" s="1">
        <f t="shared" si="40"/>
        <v>17.64</v>
      </c>
      <c r="I413" s="1">
        <f t="shared" si="41"/>
        <v>74.08800000000001</v>
      </c>
      <c r="J413" s="1"/>
    </row>
    <row r="414" spans="1:10" ht="12.75">
      <c r="A414" s="1">
        <v>528</v>
      </c>
      <c r="B414" s="1">
        <v>2</v>
      </c>
      <c r="C414" s="1">
        <v>4.2</v>
      </c>
      <c r="D414" s="1">
        <f t="shared" si="37"/>
        <v>2.3650800000000016</v>
      </c>
      <c r="E414" s="1">
        <f t="shared" si="38"/>
        <v>0.00138474</v>
      </c>
      <c r="F414" s="13">
        <f t="shared" si="36"/>
        <v>0.0038553145119687104</v>
      </c>
      <c r="G414" s="1">
        <f t="shared" si="39"/>
        <v>0.0032750208792000023</v>
      </c>
      <c r="H414" s="1">
        <f t="shared" si="40"/>
        <v>17.64</v>
      </c>
      <c r="I414" s="1">
        <f t="shared" si="41"/>
        <v>74.08800000000001</v>
      </c>
      <c r="J414" s="1"/>
    </row>
    <row r="415" spans="1:10" ht="12.75">
      <c r="A415" s="1">
        <v>550</v>
      </c>
      <c r="B415" s="1">
        <v>2</v>
      </c>
      <c r="C415" s="1">
        <v>4.2</v>
      </c>
      <c r="D415" s="1">
        <f t="shared" si="37"/>
        <v>2.3650800000000016</v>
      </c>
      <c r="E415" s="1">
        <f t="shared" si="38"/>
        <v>0.00138474</v>
      </c>
      <c r="F415" s="13">
        <f t="shared" si="36"/>
        <v>0.0038553145119687104</v>
      </c>
      <c r="G415" s="1">
        <f t="shared" si="39"/>
        <v>0.0032750208792000023</v>
      </c>
      <c r="H415" s="1">
        <f t="shared" si="40"/>
        <v>17.64</v>
      </c>
      <c r="I415" s="1">
        <f t="shared" si="41"/>
        <v>74.08800000000001</v>
      </c>
      <c r="J415" s="1"/>
    </row>
    <row r="416" spans="1:10" ht="12.75">
      <c r="A416" s="1">
        <v>474</v>
      </c>
      <c r="B416" s="1">
        <v>2</v>
      </c>
      <c r="C416" s="1">
        <v>4.1</v>
      </c>
      <c r="D416" s="1">
        <f t="shared" si="37"/>
        <v>2.194845</v>
      </c>
      <c r="E416" s="1">
        <f t="shared" si="38"/>
        <v>0.001319585</v>
      </c>
      <c r="F416" s="13">
        <f t="shared" si="36"/>
        <v>0.003639796436381107</v>
      </c>
      <c r="G416" s="1">
        <f t="shared" si="39"/>
        <v>0.002896284539325</v>
      </c>
      <c r="H416" s="1">
        <f t="shared" si="40"/>
        <v>16.81</v>
      </c>
      <c r="I416" s="1">
        <f t="shared" si="41"/>
        <v>68.92099999999999</v>
      </c>
      <c r="J416" s="1"/>
    </row>
    <row r="417" spans="1:10" ht="12.75">
      <c r="A417" s="1">
        <v>224</v>
      </c>
      <c r="B417" s="1">
        <v>2</v>
      </c>
      <c r="C417" s="1">
        <v>4</v>
      </c>
      <c r="D417" s="1">
        <f t="shared" si="37"/>
        <v>2.023900000000001</v>
      </c>
      <c r="E417" s="1">
        <f t="shared" si="38"/>
        <v>0.001256</v>
      </c>
      <c r="F417" s="13">
        <f t="shared" si="36"/>
        <v>0.0034326631044980546</v>
      </c>
      <c r="G417" s="1">
        <f t="shared" si="39"/>
        <v>0.0025420184000000015</v>
      </c>
      <c r="H417" s="1">
        <f t="shared" si="40"/>
        <v>16</v>
      </c>
      <c r="I417" s="1">
        <f t="shared" si="41"/>
        <v>64</v>
      </c>
      <c r="J417" s="1"/>
    </row>
    <row r="418" spans="1:10" ht="12.75">
      <c r="A418" s="1">
        <v>227</v>
      </c>
      <c r="B418" s="1">
        <v>2</v>
      </c>
      <c r="C418" s="1">
        <v>4</v>
      </c>
      <c r="D418" s="1">
        <f t="shared" si="37"/>
        <v>2.023900000000001</v>
      </c>
      <c r="E418" s="1">
        <f t="shared" si="38"/>
        <v>0.001256</v>
      </c>
      <c r="F418" s="13">
        <f t="shared" si="36"/>
        <v>0.0034326631044980546</v>
      </c>
      <c r="G418" s="1">
        <f t="shared" si="39"/>
        <v>0.0025420184000000015</v>
      </c>
      <c r="H418" s="1">
        <f t="shared" si="40"/>
        <v>16</v>
      </c>
      <c r="I418" s="1">
        <f t="shared" si="41"/>
        <v>64</v>
      </c>
      <c r="J418" s="1"/>
    </row>
    <row r="419" spans="1:10" ht="12.75">
      <c r="A419" s="1">
        <v>250</v>
      </c>
      <c r="B419" s="1">
        <v>2</v>
      </c>
      <c r="C419" s="1">
        <v>4</v>
      </c>
      <c r="D419" s="1">
        <f t="shared" si="37"/>
        <v>2.023900000000001</v>
      </c>
      <c r="E419" s="1">
        <f t="shared" si="38"/>
        <v>0.001256</v>
      </c>
      <c r="F419" s="13">
        <f t="shared" si="36"/>
        <v>0.0034326631044980546</v>
      </c>
      <c r="G419" s="1">
        <f t="shared" si="39"/>
        <v>0.0025420184000000015</v>
      </c>
      <c r="H419" s="1">
        <f t="shared" si="40"/>
        <v>16</v>
      </c>
      <c r="I419" s="1">
        <f t="shared" si="41"/>
        <v>64</v>
      </c>
      <c r="J419" s="1"/>
    </row>
    <row r="420" spans="1:10" ht="12.75">
      <c r="A420" s="1">
        <v>329</v>
      </c>
      <c r="B420" s="1">
        <v>2</v>
      </c>
      <c r="C420" s="1">
        <v>4</v>
      </c>
      <c r="D420" s="1">
        <f t="shared" si="37"/>
        <v>2.023900000000001</v>
      </c>
      <c r="E420" s="1">
        <f t="shared" si="38"/>
        <v>0.001256</v>
      </c>
      <c r="F420" s="13">
        <f t="shared" si="36"/>
        <v>0.0034326631044980546</v>
      </c>
      <c r="G420" s="1">
        <f t="shared" si="39"/>
        <v>0.0025420184000000015</v>
      </c>
      <c r="H420" s="1">
        <f t="shared" si="40"/>
        <v>16</v>
      </c>
      <c r="I420" s="1">
        <f t="shared" si="41"/>
        <v>64</v>
      </c>
      <c r="J420" s="1"/>
    </row>
    <row r="421" spans="1:10" ht="12.75">
      <c r="A421" s="1">
        <v>343</v>
      </c>
      <c r="B421" s="1">
        <v>2</v>
      </c>
      <c r="C421" s="1">
        <v>4</v>
      </c>
      <c r="D421" s="1">
        <f t="shared" si="37"/>
        <v>2.023900000000001</v>
      </c>
      <c r="E421" s="1">
        <f t="shared" si="38"/>
        <v>0.001256</v>
      </c>
      <c r="F421" s="13">
        <f t="shared" si="36"/>
        <v>0.0034326631044980546</v>
      </c>
      <c r="G421" s="1">
        <f t="shared" si="39"/>
        <v>0.0025420184000000015</v>
      </c>
      <c r="H421" s="1">
        <f t="shared" si="40"/>
        <v>16</v>
      </c>
      <c r="I421" s="1">
        <f t="shared" si="41"/>
        <v>64</v>
      </c>
      <c r="J421" s="1"/>
    </row>
    <row r="422" spans="1:10" ht="12.75">
      <c r="A422" s="1">
        <v>400</v>
      </c>
      <c r="B422" s="1">
        <v>2</v>
      </c>
      <c r="C422" s="1">
        <v>4</v>
      </c>
      <c r="D422" s="1">
        <f t="shared" si="37"/>
        <v>2.023900000000001</v>
      </c>
      <c r="E422" s="1">
        <f t="shared" si="38"/>
        <v>0.001256</v>
      </c>
      <c r="F422" s="13">
        <f t="shared" si="36"/>
        <v>0.0034326631044980546</v>
      </c>
      <c r="G422" s="1">
        <f t="shared" si="39"/>
        <v>0.0025420184000000015</v>
      </c>
      <c r="H422" s="1">
        <f t="shared" si="40"/>
        <v>16</v>
      </c>
      <c r="I422" s="1">
        <f t="shared" si="41"/>
        <v>64</v>
      </c>
      <c r="J422" s="1"/>
    </row>
    <row r="423" spans="1:10" ht="12.75">
      <c r="A423" s="1">
        <v>539</v>
      </c>
      <c r="B423" s="1">
        <v>2</v>
      </c>
      <c r="C423" s="1">
        <v>4</v>
      </c>
      <c r="D423" s="1">
        <f t="shared" si="37"/>
        <v>2.023900000000001</v>
      </c>
      <c r="E423" s="1">
        <f t="shared" si="38"/>
        <v>0.001256</v>
      </c>
      <c r="F423" s="13">
        <f t="shared" si="36"/>
        <v>0.0034326631044980546</v>
      </c>
      <c r="G423" s="1">
        <f t="shared" si="39"/>
        <v>0.0025420184000000015</v>
      </c>
      <c r="H423" s="1">
        <f t="shared" si="40"/>
        <v>16</v>
      </c>
      <c r="I423" s="1">
        <f t="shared" si="41"/>
        <v>64</v>
      </c>
      <c r="J423" s="1"/>
    </row>
    <row r="424" spans="1:10" ht="12.75">
      <c r="A424" s="1">
        <v>369</v>
      </c>
      <c r="B424" s="1">
        <v>2</v>
      </c>
      <c r="C424" s="1">
        <v>3.8</v>
      </c>
      <c r="D424" s="1">
        <f t="shared" si="37"/>
        <v>1.6798800000000007</v>
      </c>
      <c r="E424" s="1">
        <f t="shared" si="38"/>
        <v>0.00113354</v>
      </c>
      <c r="F424" s="13">
        <f t="shared" si="36"/>
        <v>0.003042860740012247</v>
      </c>
      <c r="G424" s="1">
        <f t="shared" si="39"/>
        <v>0.0019042111752000006</v>
      </c>
      <c r="H424" s="1">
        <f t="shared" si="40"/>
        <v>14.44</v>
      </c>
      <c r="I424" s="1">
        <f t="shared" si="41"/>
        <v>54.87199999999999</v>
      </c>
      <c r="J424" s="1"/>
    </row>
    <row r="425" spans="1:10" ht="12.75">
      <c r="A425" s="1">
        <v>485</v>
      </c>
      <c r="B425" s="1">
        <v>2</v>
      </c>
      <c r="C425" s="1">
        <v>3.8</v>
      </c>
      <c r="D425" s="1">
        <f t="shared" si="37"/>
        <v>1.6798800000000007</v>
      </c>
      <c r="E425" s="1">
        <f t="shared" si="38"/>
        <v>0.00113354</v>
      </c>
      <c r="F425" s="13">
        <f t="shared" si="36"/>
        <v>0.003042860740012247</v>
      </c>
      <c r="G425" s="1">
        <f t="shared" si="39"/>
        <v>0.0019042111752000006</v>
      </c>
      <c r="H425" s="1">
        <f t="shared" si="40"/>
        <v>14.44</v>
      </c>
      <c r="I425" s="1">
        <f t="shared" si="41"/>
        <v>54.87199999999999</v>
      </c>
      <c r="J425" s="1"/>
    </row>
    <row r="426" spans="1:10" ht="12.75">
      <c r="A426" s="1">
        <v>350</v>
      </c>
      <c r="B426" s="1">
        <v>2</v>
      </c>
      <c r="C426" s="1">
        <v>3.7</v>
      </c>
      <c r="D426" s="1">
        <f t="shared" si="37"/>
        <v>1.5068050000000008</v>
      </c>
      <c r="E426" s="1">
        <f t="shared" si="38"/>
        <v>0.001074665</v>
      </c>
      <c r="F426" s="13">
        <f t="shared" si="36"/>
        <v>0.0028598461692751864</v>
      </c>
      <c r="G426" s="1">
        <f t="shared" si="39"/>
        <v>0.001619310595325001</v>
      </c>
      <c r="H426" s="1">
        <f t="shared" si="40"/>
        <v>13.690000000000001</v>
      </c>
      <c r="I426" s="1">
        <f t="shared" si="41"/>
        <v>50.653000000000006</v>
      </c>
      <c r="J426" s="1"/>
    </row>
    <row r="427" spans="1:10" ht="12.75">
      <c r="A427" s="1">
        <v>543</v>
      </c>
      <c r="B427" s="1">
        <v>2</v>
      </c>
      <c r="C427" s="1">
        <v>3.7</v>
      </c>
      <c r="D427" s="1">
        <f t="shared" si="37"/>
        <v>1.5068050000000008</v>
      </c>
      <c r="E427" s="1">
        <f t="shared" si="38"/>
        <v>0.001074665</v>
      </c>
      <c r="F427" s="13">
        <f t="shared" si="36"/>
        <v>0.0028598461692751864</v>
      </c>
      <c r="G427" s="1">
        <f t="shared" si="39"/>
        <v>0.001619310595325001</v>
      </c>
      <c r="H427" s="1">
        <f t="shared" si="40"/>
        <v>13.690000000000001</v>
      </c>
      <c r="I427" s="1">
        <f t="shared" si="41"/>
        <v>50.653000000000006</v>
      </c>
      <c r="J427" s="1"/>
    </row>
    <row r="428" spans="1:10" ht="12.75">
      <c r="A428" s="1">
        <v>251</v>
      </c>
      <c r="B428" s="1">
        <v>2</v>
      </c>
      <c r="C428" s="1">
        <v>3.6</v>
      </c>
      <c r="D428" s="1">
        <f t="shared" si="37"/>
        <v>1.3330200000000012</v>
      </c>
      <c r="E428" s="1">
        <f t="shared" si="38"/>
        <v>0.0010173600000000001</v>
      </c>
      <c r="F428" s="13">
        <f t="shared" si="36"/>
        <v>0.0026845253294156797</v>
      </c>
      <c r="G428" s="1">
        <f t="shared" si="39"/>
        <v>0.0013561612272000015</v>
      </c>
      <c r="H428" s="1">
        <f t="shared" si="40"/>
        <v>12.96</v>
      </c>
      <c r="I428" s="1">
        <f t="shared" si="41"/>
        <v>46.656000000000006</v>
      </c>
      <c r="J428" s="1"/>
    </row>
    <row r="429" spans="1:10" ht="12.75">
      <c r="A429" s="1">
        <v>355</v>
      </c>
      <c r="B429" s="1">
        <v>2</v>
      </c>
      <c r="C429" s="1">
        <v>3.6</v>
      </c>
      <c r="D429" s="1">
        <f t="shared" si="37"/>
        <v>1.3330200000000012</v>
      </c>
      <c r="E429" s="1">
        <f t="shared" si="38"/>
        <v>0.0010173600000000001</v>
      </c>
      <c r="F429" s="13">
        <f t="shared" si="36"/>
        <v>0.0026845253294156797</v>
      </c>
      <c r="G429" s="1">
        <f t="shared" si="39"/>
        <v>0.0013561612272000015</v>
      </c>
      <c r="H429" s="1">
        <f t="shared" si="40"/>
        <v>12.96</v>
      </c>
      <c r="I429" s="1">
        <f t="shared" si="41"/>
        <v>46.656000000000006</v>
      </c>
      <c r="J429" s="1"/>
    </row>
    <row r="430" spans="1:10" ht="12.75">
      <c r="A430" s="1">
        <v>387</v>
      </c>
      <c r="B430" s="1">
        <v>2</v>
      </c>
      <c r="C430" s="1">
        <v>3.6</v>
      </c>
      <c r="D430" s="1">
        <f t="shared" si="37"/>
        <v>1.3330200000000012</v>
      </c>
      <c r="E430" s="1">
        <f t="shared" si="38"/>
        <v>0.0010173600000000001</v>
      </c>
      <c r="F430" s="13">
        <f t="shared" si="36"/>
        <v>0.0026845253294156797</v>
      </c>
      <c r="G430" s="1">
        <f t="shared" si="39"/>
        <v>0.0013561612272000015</v>
      </c>
      <c r="H430" s="1">
        <f t="shared" si="40"/>
        <v>12.96</v>
      </c>
      <c r="I430" s="1">
        <f t="shared" si="41"/>
        <v>46.656000000000006</v>
      </c>
      <c r="J430" s="1"/>
    </row>
    <row r="431" spans="1:10" ht="12.75">
      <c r="A431" s="1">
        <v>388</v>
      </c>
      <c r="B431" s="1">
        <v>2</v>
      </c>
      <c r="C431" s="1">
        <v>3.5</v>
      </c>
      <c r="D431" s="1">
        <f t="shared" si="37"/>
        <v>1.158525000000001</v>
      </c>
      <c r="E431" s="1">
        <f t="shared" si="38"/>
        <v>0.0009616250000000001</v>
      </c>
      <c r="F431" s="13">
        <f t="shared" si="36"/>
        <v>0.002516725023727374</v>
      </c>
      <c r="G431" s="1">
        <f t="shared" si="39"/>
        <v>0.001114066603125001</v>
      </c>
      <c r="H431" s="1">
        <f t="shared" si="40"/>
        <v>12.25</v>
      </c>
      <c r="I431" s="1">
        <f t="shared" si="41"/>
        <v>42.875</v>
      </c>
      <c r="J431" s="1"/>
    </row>
    <row r="432" spans="1:10" ht="12.75">
      <c r="A432" s="1">
        <v>398</v>
      </c>
      <c r="B432" s="1">
        <v>2</v>
      </c>
      <c r="C432" s="1">
        <v>3.5</v>
      </c>
      <c r="D432" s="1">
        <f t="shared" si="37"/>
        <v>1.158525000000001</v>
      </c>
      <c r="E432" s="1">
        <f t="shared" si="38"/>
        <v>0.0009616250000000001</v>
      </c>
      <c r="F432" s="13">
        <f t="shared" si="36"/>
        <v>0.002516725023727374</v>
      </c>
      <c r="G432" s="1">
        <f t="shared" si="39"/>
        <v>0.001114066603125001</v>
      </c>
      <c r="H432" s="1">
        <f t="shared" si="40"/>
        <v>12.25</v>
      </c>
      <c r="I432" s="1">
        <f t="shared" si="41"/>
        <v>42.875</v>
      </c>
      <c r="J432" s="1"/>
    </row>
    <row r="433" spans="1:10" ht="12.75">
      <c r="A433" s="1">
        <v>534</v>
      </c>
      <c r="B433" s="1">
        <v>2</v>
      </c>
      <c r="C433" s="1">
        <v>3.5</v>
      </c>
      <c r="D433" s="1">
        <f t="shared" si="37"/>
        <v>1.158525000000001</v>
      </c>
      <c r="E433" s="1">
        <f t="shared" si="38"/>
        <v>0.0009616250000000001</v>
      </c>
      <c r="F433" s="13">
        <f t="shared" si="36"/>
        <v>0.002516725023727374</v>
      </c>
      <c r="G433" s="1">
        <f t="shared" si="39"/>
        <v>0.001114066603125001</v>
      </c>
      <c r="H433" s="1">
        <f t="shared" si="40"/>
        <v>12.25</v>
      </c>
      <c r="I433" s="1">
        <f t="shared" si="41"/>
        <v>42.875</v>
      </c>
      <c r="J433" s="1"/>
    </row>
    <row r="434" spans="1:10" ht="12.75">
      <c r="A434" s="1">
        <v>351</v>
      </c>
      <c r="B434" s="1">
        <v>2</v>
      </c>
      <c r="C434" s="1">
        <v>3.4</v>
      </c>
      <c r="D434" s="1">
        <f t="shared" si="37"/>
        <v>0.9833200000000009</v>
      </c>
      <c r="E434" s="1">
        <f t="shared" si="38"/>
        <v>0.00090746</v>
      </c>
      <c r="F434" s="13">
        <f t="shared" si="36"/>
        <v>0.002356271945284711</v>
      </c>
      <c r="G434" s="1">
        <f t="shared" si="39"/>
        <v>0.0008923235672000008</v>
      </c>
      <c r="H434" s="1">
        <f t="shared" si="40"/>
        <v>11.559999999999999</v>
      </c>
      <c r="I434" s="1">
        <f t="shared" si="41"/>
        <v>39.303999999999995</v>
      </c>
      <c r="J434" s="1"/>
    </row>
    <row r="435" spans="1:10" ht="12.75">
      <c r="A435" s="1">
        <v>364</v>
      </c>
      <c r="B435" s="1">
        <v>2</v>
      </c>
      <c r="C435" s="1">
        <v>3.4</v>
      </c>
      <c r="D435" s="1">
        <f t="shared" si="37"/>
        <v>0.9833200000000009</v>
      </c>
      <c r="E435" s="1">
        <f t="shared" si="38"/>
        <v>0.00090746</v>
      </c>
      <c r="F435" s="13">
        <f t="shared" si="36"/>
        <v>0.002356271945284711</v>
      </c>
      <c r="G435" s="1">
        <f t="shared" si="39"/>
        <v>0.0008923235672000008</v>
      </c>
      <c r="H435" s="1">
        <f t="shared" si="40"/>
        <v>11.559999999999999</v>
      </c>
      <c r="I435" s="1">
        <f t="shared" si="41"/>
        <v>39.303999999999995</v>
      </c>
      <c r="J435" s="1"/>
    </row>
    <row r="436" spans="1:10" ht="12.75">
      <c r="A436" s="1">
        <v>537</v>
      </c>
      <c r="B436" s="1">
        <v>2</v>
      </c>
      <c r="C436" s="1">
        <v>3.4</v>
      </c>
      <c r="D436" s="1">
        <f t="shared" si="37"/>
        <v>0.9833200000000009</v>
      </c>
      <c r="E436" s="1">
        <f t="shared" si="38"/>
        <v>0.00090746</v>
      </c>
      <c r="F436" s="13">
        <f t="shared" si="36"/>
        <v>0.002356271945284711</v>
      </c>
      <c r="G436" s="1">
        <f t="shared" si="39"/>
        <v>0.0008923235672000008</v>
      </c>
      <c r="H436" s="1">
        <f t="shared" si="40"/>
        <v>11.559999999999999</v>
      </c>
      <c r="I436" s="1">
        <f t="shared" si="41"/>
        <v>39.303999999999995</v>
      </c>
      <c r="J436" s="1"/>
    </row>
    <row r="437" spans="1:10" ht="12.75">
      <c r="A437" s="1">
        <v>542</v>
      </c>
      <c r="B437" s="1">
        <v>2</v>
      </c>
      <c r="C437" s="1">
        <v>3.4</v>
      </c>
      <c r="D437" s="1">
        <f t="shared" si="37"/>
        <v>0.9833200000000009</v>
      </c>
      <c r="E437" s="1">
        <f t="shared" si="38"/>
        <v>0.00090746</v>
      </c>
      <c r="F437" s="13">
        <f t="shared" si="36"/>
        <v>0.002356271945284711</v>
      </c>
      <c r="G437" s="1">
        <f t="shared" si="39"/>
        <v>0.0008923235672000008</v>
      </c>
      <c r="H437" s="1">
        <f t="shared" si="40"/>
        <v>11.559999999999999</v>
      </c>
      <c r="I437" s="1">
        <f t="shared" si="41"/>
        <v>39.303999999999995</v>
      </c>
      <c r="J437" s="1"/>
    </row>
    <row r="438" spans="1:10" ht="12.75">
      <c r="A438" s="1">
        <v>213</v>
      </c>
      <c r="B438" s="1">
        <v>2</v>
      </c>
      <c r="C438" s="1">
        <v>3.3</v>
      </c>
      <c r="D438" s="1">
        <f t="shared" si="37"/>
        <v>0.8074050000000002</v>
      </c>
      <c r="E438" s="1">
        <f t="shared" si="38"/>
        <v>0.0008548649999999999</v>
      </c>
      <c r="F438" s="13">
        <f t="shared" si="36"/>
        <v>0.002202992712511022</v>
      </c>
      <c r="G438" s="1">
        <f t="shared" si="39"/>
        <v>0.0006902222753250001</v>
      </c>
      <c r="H438" s="1">
        <f t="shared" si="40"/>
        <v>10.889999999999999</v>
      </c>
      <c r="I438" s="1">
        <f t="shared" si="41"/>
        <v>35.937</v>
      </c>
      <c r="J438" s="1"/>
    </row>
    <row r="439" spans="1:10" ht="12.75">
      <c r="A439" s="1">
        <v>345</v>
      </c>
      <c r="B439" s="1">
        <v>2</v>
      </c>
      <c r="C439" s="1">
        <v>3.3</v>
      </c>
      <c r="D439" s="1">
        <f t="shared" si="37"/>
        <v>0.8074050000000002</v>
      </c>
      <c r="E439" s="1">
        <f t="shared" si="38"/>
        <v>0.0008548649999999999</v>
      </c>
      <c r="F439" s="13">
        <f aca="true" t="shared" si="42" ref="F439:F445">EXP(-5.39934+3.46468*LN(2+1.25*C439)-0.0273199*C439)/1000</f>
        <v>0.002202992712511022</v>
      </c>
      <c r="G439" s="1">
        <f t="shared" si="39"/>
        <v>0.0006902222753250001</v>
      </c>
      <c r="H439" s="1">
        <f t="shared" si="40"/>
        <v>10.889999999999999</v>
      </c>
      <c r="I439" s="1">
        <f t="shared" si="41"/>
        <v>35.937</v>
      </c>
      <c r="J439" s="1"/>
    </row>
    <row r="440" spans="1:10" ht="12.75">
      <c r="A440" s="1">
        <v>499</v>
      </c>
      <c r="B440" s="1">
        <v>2</v>
      </c>
      <c r="C440" s="1">
        <v>3.3</v>
      </c>
      <c r="D440" s="1">
        <f t="shared" si="37"/>
        <v>0.8074050000000002</v>
      </c>
      <c r="E440" s="1">
        <f t="shared" si="38"/>
        <v>0.0008548649999999999</v>
      </c>
      <c r="F440" s="13">
        <f t="shared" si="42"/>
        <v>0.002202992712511022</v>
      </c>
      <c r="G440" s="1">
        <f t="shared" si="39"/>
        <v>0.0006902222753250001</v>
      </c>
      <c r="H440" s="1">
        <f t="shared" si="40"/>
        <v>10.889999999999999</v>
      </c>
      <c r="I440" s="1">
        <f t="shared" si="41"/>
        <v>35.937</v>
      </c>
      <c r="J440" s="1"/>
    </row>
    <row r="441" spans="1:10" ht="12.75">
      <c r="A441" s="1">
        <v>210</v>
      </c>
      <c r="B441" s="1">
        <v>2</v>
      </c>
      <c r="C441" s="1">
        <v>3</v>
      </c>
      <c r="D441" s="1">
        <f t="shared" si="37"/>
        <v>0.2754000000000012</v>
      </c>
      <c r="E441" s="1">
        <f t="shared" si="38"/>
        <v>0.0007065</v>
      </c>
      <c r="F441" s="13">
        <f t="shared" si="42"/>
        <v>0.0017844639338572134</v>
      </c>
      <c r="G441" s="1">
        <f t="shared" si="39"/>
        <v>0.00019457010000000085</v>
      </c>
      <c r="H441" s="1">
        <f t="shared" si="40"/>
        <v>9</v>
      </c>
      <c r="I441" s="1">
        <f t="shared" si="41"/>
        <v>27</v>
      </c>
      <c r="J441" s="1"/>
    </row>
    <row r="442" spans="1:10" ht="12.75">
      <c r="A442" s="1">
        <v>333</v>
      </c>
      <c r="B442" s="1">
        <v>2</v>
      </c>
      <c r="C442" s="1">
        <v>3</v>
      </c>
      <c r="D442" s="1">
        <f t="shared" si="37"/>
        <v>0.2754000000000012</v>
      </c>
      <c r="E442" s="1">
        <f t="shared" si="38"/>
        <v>0.0007065</v>
      </c>
      <c r="F442" s="13">
        <f t="shared" si="42"/>
        <v>0.0017844639338572134</v>
      </c>
      <c r="G442" s="1">
        <f t="shared" si="39"/>
        <v>0.00019457010000000085</v>
      </c>
      <c r="H442" s="1">
        <f t="shared" si="40"/>
        <v>9</v>
      </c>
      <c r="I442" s="1">
        <f t="shared" si="41"/>
        <v>27</v>
      </c>
      <c r="J442" s="1"/>
    </row>
    <row r="443" spans="1:10" ht="12.75">
      <c r="A443" s="1">
        <v>403</v>
      </c>
      <c r="B443" s="1">
        <v>2</v>
      </c>
      <c r="C443" s="1">
        <v>3</v>
      </c>
      <c r="D443" s="1">
        <f t="shared" si="37"/>
        <v>0.2754000000000012</v>
      </c>
      <c r="E443" s="1">
        <f t="shared" si="38"/>
        <v>0.0007065</v>
      </c>
      <c r="F443" s="13">
        <f t="shared" si="42"/>
        <v>0.0017844639338572134</v>
      </c>
      <c r="G443" s="1">
        <f t="shared" si="39"/>
        <v>0.00019457010000000085</v>
      </c>
      <c r="H443" s="1">
        <f t="shared" si="40"/>
        <v>9</v>
      </c>
      <c r="I443" s="1">
        <f t="shared" si="41"/>
        <v>27</v>
      </c>
      <c r="J443" s="1"/>
    </row>
    <row r="444" spans="1:10" ht="12.75">
      <c r="A444" s="1">
        <v>538</v>
      </c>
      <c r="B444" s="1">
        <v>2</v>
      </c>
      <c r="C444" s="1">
        <v>3</v>
      </c>
      <c r="D444" s="1">
        <f t="shared" si="37"/>
        <v>0.2754000000000012</v>
      </c>
      <c r="E444" s="1">
        <f t="shared" si="38"/>
        <v>0.0007065</v>
      </c>
      <c r="F444" s="13">
        <f t="shared" si="42"/>
        <v>0.0017844639338572134</v>
      </c>
      <c r="G444" s="1">
        <f t="shared" si="39"/>
        <v>0.00019457010000000085</v>
      </c>
      <c r="H444" s="1">
        <f t="shared" si="40"/>
        <v>9</v>
      </c>
      <c r="I444" s="1">
        <f t="shared" si="41"/>
        <v>27</v>
      </c>
      <c r="J444" s="1"/>
    </row>
    <row r="445" spans="1:10" ht="12.75">
      <c r="A445" s="1">
        <v>212</v>
      </c>
      <c r="B445" s="1">
        <v>2</v>
      </c>
      <c r="C445" s="1">
        <v>2.6</v>
      </c>
      <c r="D445" s="1">
        <f t="shared" si="37"/>
        <v>-0.44387999999999916</v>
      </c>
      <c r="E445" s="1">
        <f t="shared" si="38"/>
        <v>0.0005306600000000001</v>
      </c>
      <c r="F445" s="13">
        <f t="shared" si="42"/>
        <v>0.001316343625534227</v>
      </c>
      <c r="G445" s="1">
        <f t="shared" si="39"/>
        <v>-0.0002355493607999996</v>
      </c>
      <c r="H445" s="1">
        <f t="shared" si="40"/>
        <v>6.760000000000001</v>
      </c>
      <c r="I445" s="1">
        <f t="shared" si="41"/>
        <v>17.576000000000004</v>
      </c>
      <c r="J445" s="1"/>
    </row>
    <row r="446" spans="1:10" ht="12.75">
      <c r="A446" s="1">
        <v>44</v>
      </c>
      <c r="B446" s="1">
        <v>3</v>
      </c>
      <c r="C446" s="1">
        <v>8</v>
      </c>
      <c r="D446" s="1">
        <v>14.6</v>
      </c>
      <c r="E446" s="1">
        <f t="shared" si="38"/>
        <v>0.005024</v>
      </c>
      <c r="F446" s="1">
        <f>(0.011197*C446^2.10253*((0.986)^C446)*D446^3.98519*(D446-1.3)^-2.659)/1000</f>
        <v>0.03554157195147519</v>
      </c>
      <c r="G446" s="1">
        <f t="shared" si="39"/>
        <v>0.0733504</v>
      </c>
      <c r="H446" s="1">
        <f t="shared" si="40"/>
        <v>64</v>
      </c>
      <c r="I446" s="1">
        <f t="shared" si="41"/>
        <v>512</v>
      </c>
      <c r="J446" s="1"/>
    </row>
    <row r="447" spans="1:10" ht="12.75">
      <c r="A447" s="1">
        <v>472</v>
      </c>
      <c r="B447" s="1">
        <v>3</v>
      </c>
      <c r="C447" s="1">
        <v>15</v>
      </c>
      <c r="D447" s="1">
        <v>17.4</v>
      </c>
      <c r="E447" s="1">
        <f t="shared" si="38"/>
        <v>0.0176625</v>
      </c>
      <c r="F447" s="1">
        <f aca="true" t="shared" si="43" ref="F447:F489">(0.011197*C447^2.10253*((0.986)^C447)*D447^3.98519*(D447-1.3)^-2.659)/1000</f>
        <v>0.1461830475602287</v>
      </c>
      <c r="G447" s="1">
        <f t="shared" si="39"/>
        <v>0.3073275</v>
      </c>
      <c r="H447" s="1">
        <f t="shared" si="40"/>
        <v>225</v>
      </c>
      <c r="I447" s="1">
        <f t="shared" si="41"/>
        <v>3375</v>
      </c>
      <c r="J447" s="1"/>
    </row>
    <row r="448" spans="1:10" ht="12.75">
      <c r="A448" s="1">
        <v>192</v>
      </c>
      <c r="B448" s="1">
        <v>3</v>
      </c>
      <c r="C448" s="1">
        <v>12.5</v>
      </c>
      <c r="D448" s="1">
        <v>17.9</v>
      </c>
      <c r="E448" s="1">
        <f t="shared" si="38"/>
        <v>0.012265625</v>
      </c>
      <c r="F448" s="1">
        <f t="shared" si="43"/>
        <v>0.10652199439098496</v>
      </c>
      <c r="G448" s="1">
        <f t="shared" si="39"/>
        <v>0.21955468749999998</v>
      </c>
      <c r="H448" s="1">
        <f t="shared" si="40"/>
        <v>156.25</v>
      </c>
      <c r="I448" s="1">
        <f t="shared" si="41"/>
        <v>1953.125</v>
      </c>
      <c r="J448" s="1"/>
    </row>
    <row r="449" spans="1:10" ht="12.75">
      <c r="A449" s="1">
        <v>58</v>
      </c>
      <c r="B449" s="1">
        <v>3</v>
      </c>
      <c r="C449" s="1">
        <v>16.2</v>
      </c>
      <c r="D449" s="1">
        <v>18.1</v>
      </c>
      <c r="E449" s="1">
        <f t="shared" si="38"/>
        <v>0.02060154</v>
      </c>
      <c r="F449" s="1">
        <f t="shared" si="43"/>
        <v>0.1765793864450999</v>
      </c>
      <c r="G449" s="1">
        <f t="shared" si="39"/>
        <v>0.37288787400000006</v>
      </c>
      <c r="H449" s="1">
        <f t="shared" si="40"/>
        <v>262.44</v>
      </c>
      <c r="I449" s="1">
        <f t="shared" si="41"/>
        <v>4251.527999999999</v>
      </c>
      <c r="J449" s="1"/>
    </row>
    <row r="450" spans="1:10" ht="12.75">
      <c r="A450" s="1">
        <v>25</v>
      </c>
      <c r="B450" s="1">
        <v>3</v>
      </c>
      <c r="C450" s="1">
        <v>15.8</v>
      </c>
      <c r="D450" s="1">
        <v>18.5</v>
      </c>
      <c r="E450" s="1">
        <f t="shared" si="38"/>
        <v>0.01959674</v>
      </c>
      <c r="F450" s="1">
        <f t="shared" si="43"/>
        <v>0.17267099011196088</v>
      </c>
      <c r="G450" s="1">
        <f t="shared" si="39"/>
        <v>0.36253969</v>
      </c>
      <c r="H450" s="1">
        <f t="shared" si="40"/>
        <v>249.64000000000001</v>
      </c>
      <c r="I450" s="1">
        <f t="shared" si="41"/>
        <v>3944.3120000000004</v>
      </c>
      <c r="J450" s="1"/>
    </row>
    <row r="451" spans="1:10" ht="12.75">
      <c r="A451" s="1">
        <v>118</v>
      </c>
      <c r="B451" s="1">
        <v>3</v>
      </c>
      <c r="C451" s="1">
        <v>12.8</v>
      </c>
      <c r="D451" s="1">
        <v>19.3</v>
      </c>
      <c r="E451" s="1">
        <f t="shared" si="38"/>
        <v>0.012861440000000002</v>
      </c>
      <c r="F451" s="1">
        <f t="shared" si="43"/>
        <v>0.12136372791499515</v>
      </c>
      <c r="G451" s="1">
        <f t="shared" si="39"/>
        <v>0.24822579200000006</v>
      </c>
      <c r="H451" s="1">
        <f t="shared" si="40"/>
        <v>163.84000000000003</v>
      </c>
      <c r="I451" s="1">
        <f t="shared" si="41"/>
        <v>2097.1520000000005</v>
      </c>
      <c r="J451" s="1"/>
    </row>
    <row r="452" spans="1:10" ht="12.75">
      <c r="A452" s="1">
        <v>88</v>
      </c>
      <c r="B452" s="1">
        <v>3</v>
      </c>
      <c r="C452" s="1">
        <v>14.3</v>
      </c>
      <c r="D452" s="1">
        <v>19.7</v>
      </c>
      <c r="E452" s="1">
        <f aca="true" t="shared" si="44" ref="E452:E499">3.14/4*(C452)^2/10000</f>
        <v>0.016052465000000002</v>
      </c>
      <c r="F452" s="1">
        <f t="shared" si="43"/>
        <v>0.15353716213506988</v>
      </c>
      <c r="G452" s="1">
        <f t="shared" si="39"/>
        <v>0.3162335605</v>
      </c>
      <c r="H452" s="1">
        <f t="shared" si="40"/>
        <v>204.49</v>
      </c>
      <c r="I452" s="1">
        <f aca="true" t="shared" si="45" ref="I452:I499">C452^3</f>
        <v>2924.2070000000003</v>
      </c>
      <c r="J452" s="1"/>
    </row>
    <row r="453" spans="1:10" ht="12.75">
      <c r="A453" s="1">
        <v>269</v>
      </c>
      <c r="B453" s="1">
        <v>3</v>
      </c>
      <c r="C453" s="1">
        <v>20.3</v>
      </c>
      <c r="D453" s="1">
        <v>20</v>
      </c>
      <c r="E453" s="1">
        <f t="shared" si="44"/>
        <v>0.032349065</v>
      </c>
      <c r="F453" s="1">
        <f t="shared" si="43"/>
        <v>0.29983173148131814</v>
      </c>
      <c r="G453" s="1">
        <f aca="true" t="shared" si="46" ref="G453:G489">E453*D453</f>
        <v>0.6469813000000001</v>
      </c>
      <c r="H453" s="1">
        <f aca="true" t="shared" si="47" ref="H453:H499">C453^2</f>
        <v>412.09000000000003</v>
      </c>
      <c r="I453" s="1">
        <f t="shared" si="45"/>
        <v>8365.427000000001</v>
      </c>
      <c r="J453" s="1"/>
    </row>
    <row r="454" spans="1:10" ht="12.75">
      <c r="A454" s="1">
        <v>147</v>
      </c>
      <c r="B454" s="1">
        <v>3</v>
      </c>
      <c r="C454" s="1">
        <v>18.2</v>
      </c>
      <c r="D454" s="1">
        <v>20.1</v>
      </c>
      <c r="E454" s="1">
        <f t="shared" si="44"/>
        <v>0.02600234</v>
      </c>
      <c r="F454" s="1">
        <f t="shared" si="43"/>
        <v>0.24688664636724544</v>
      </c>
      <c r="G454" s="1">
        <f t="shared" si="46"/>
        <v>0.522647034</v>
      </c>
      <c r="H454" s="1">
        <f t="shared" si="47"/>
        <v>331.23999999999995</v>
      </c>
      <c r="I454" s="1">
        <f t="shared" si="45"/>
        <v>6028.567999999999</v>
      </c>
      <c r="J454" s="1"/>
    </row>
    <row r="455" spans="1:10" ht="12.75">
      <c r="A455" s="1">
        <v>470</v>
      </c>
      <c r="B455" s="1">
        <v>3</v>
      </c>
      <c r="C455" s="1">
        <v>20.6</v>
      </c>
      <c r="D455" s="1">
        <v>20.1</v>
      </c>
      <c r="E455" s="1">
        <f t="shared" si="44"/>
        <v>0.03331226000000001</v>
      </c>
      <c r="F455" s="1">
        <f t="shared" si="43"/>
        <v>0.30967742542610605</v>
      </c>
      <c r="G455" s="1">
        <f t="shared" si="46"/>
        <v>0.6695764260000002</v>
      </c>
      <c r="H455" s="1">
        <f t="shared" si="47"/>
        <v>424.36000000000007</v>
      </c>
      <c r="I455" s="1">
        <f t="shared" si="45"/>
        <v>8741.816000000003</v>
      </c>
      <c r="J455" s="1"/>
    </row>
    <row r="456" spans="1:10" ht="12.75">
      <c r="A456" s="1">
        <v>361</v>
      </c>
      <c r="B456" s="1">
        <v>3</v>
      </c>
      <c r="C456" s="1">
        <v>16.7</v>
      </c>
      <c r="D456" s="1">
        <v>20.2</v>
      </c>
      <c r="E456" s="1">
        <f t="shared" si="44"/>
        <v>0.021892865</v>
      </c>
      <c r="F456" s="1">
        <f t="shared" si="43"/>
        <v>0.2116437785389646</v>
      </c>
      <c r="G456" s="1">
        <f t="shared" si="46"/>
        <v>0.442235873</v>
      </c>
      <c r="H456" s="1">
        <f t="shared" si="47"/>
        <v>278.89</v>
      </c>
      <c r="I456" s="1">
        <f t="shared" si="45"/>
        <v>4657.463</v>
      </c>
      <c r="J456" s="1"/>
    </row>
    <row r="457" spans="1:10" ht="12.75">
      <c r="A457" s="1">
        <v>82</v>
      </c>
      <c r="B457" s="1">
        <v>3</v>
      </c>
      <c r="C457" s="1">
        <v>13.3</v>
      </c>
      <c r="D457" s="1">
        <v>20.4</v>
      </c>
      <c r="E457" s="1">
        <f t="shared" si="44"/>
        <v>0.013885865</v>
      </c>
      <c r="F457" s="1">
        <f t="shared" si="43"/>
        <v>0.1391405645136418</v>
      </c>
      <c r="G457" s="1">
        <f t="shared" si="46"/>
        <v>0.283271646</v>
      </c>
      <c r="H457" s="1">
        <f t="shared" si="47"/>
        <v>176.89000000000001</v>
      </c>
      <c r="I457" s="1">
        <f t="shared" si="45"/>
        <v>2352.637</v>
      </c>
      <c r="J457" s="1"/>
    </row>
    <row r="458" spans="1:10" ht="12.75">
      <c r="A458" s="1">
        <v>107</v>
      </c>
      <c r="B458" s="1">
        <v>3</v>
      </c>
      <c r="C458" s="1">
        <v>19</v>
      </c>
      <c r="D458" s="1">
        <v>20.6</v>
      </c>
      <c r="E458" s="1">
        <f t="shared" si="44"/>
        <v>0.0283385</v>
      </c>
      <c r="F458" s="1">
        <f t="shared" si="43"/>
        <v>0.2748492106231996</v>
      </c>
      <c r="G458" s="1">
        <f t="shared" si="46"/>
        <v>0.5837731</v>
      </c>
      <c r="H458" s="1">
        <f t="shared" si="47"/>
        <v>361</v>
      </c>
      <c r="I458" s="1">
        <f t="shared" si="45"/>
        <v>6859</v>
      </c>
      <c r="J458" s="1"/>
    </row>
    <row r="459" spans="1:10" ht="12.75">
      <c r="A459" s="1">
        <v>526</v>
      </c>
      <c r="B459" s="1">
        <v>3</v>
      </c>
      <c r="C459" s="1">
        <v>15.2</v>
      </c>
      <c r="D459" s="1">
        <v>20.6</v>
      </c>
      <c r="E459" s="1">
        <f t="shared" si="44"/>
        <v>0.01813664</v>
      </c>
      <c r="F459" s="1">
        <f t="shared" si="43"/>
        <v>0.1813869371835978</v>
      </c>
      <c r="G459" s="1">
        <f t="shared" si="46"/>
        <v>0.37361478400000003</v>
      </c>
      <c r="H459" s="1">
        <f t="shared" si="47"/>
        <v>231.04</v>
      </c>
      <c r="I459" s="1">
        <f t="shared" si="45"/>
        <v>3511.8079999999995</v>
      </c>
      <c r="J459" s="1"/>
    </row>
    <row r="460" spans="1:10" ht="12.75">
      <c r="A460" s="1">
        <v>202</v>
      </c>
      <c r="B460" s="1">
        <v>3</v>
      </c>
      <c r="C460" s="1">
        <v>17.4</v>
      </c>
      <c r="D460" s="1">
        <v>20.9</v>
      </c>
      <c r="E460" s="1">
        <f t="shared" si="44"/>
        <v>0.023766659999999995</v>
      </c>
      <c r="F460" s="1">
        <f t="shared" si="43"/>
        <v>0.23756195651554038</v>
      </c>
      <c r="G460" s="1">
        <f t="shared" si="46"/>
        <v>0.49672319399999987</v>
      </c>
      <c r="H460" s="1">
        <f t="shared" si="47"/>
        <v>302.75999999999993</v>
      </c>
      <c r="I460" s="1">
        <f t="shared" si="45"/>
        <v>5268.0239999999985</v>
      </c>
      <c r="J460" s="1"/>
    </row>
    <row r="461" spans="1:10" ht="12.75">
      <c r="A461" s="1">
        <v>356</v>
      </c>
      <c r="B461" s="1">
        <v>3</v>
      </c>
      <c r="C461" s="1">
        <v>25.7</v>
      </c>
      <c r="D461" s="1">
        <v>20.9</v>
      </c>
      <c r="E461" s="1">
        <f t="shared" si="44"/>
        <v>0.051848464999999996</v>
      </c>
      <c r="F461" s="1">
        <f t="shared" si="43"/>
        <v>0.4798328380383512</v>
      </c>
      <c r="G461" s="1">
        <f t="shared" si="46"/>
        <v>1.0836329184999998</v>
      </c>
      <c r="H461" s="1">
        <f t="shared" si="47"/>
        <v>660.49</v>
      </c>
      <c r="I461" s="1">
        <f t="shared" si="45"/>
        <v>16974.593</v>
      </c>
      <c r="J461" s="1"/>
    </row>
    <row r="462" spans="1:10" ht="12.75">
      <c r="A462" s="1">
        <v>310</v>
      </c>
      <c r="B462" s="1">
        <v>3</v>
      </c>
      <c r="C462" s="1">
        <v>18.3</v>
      </c>
      <c r="D462" s="1">
        <v>21.1</v>
      </c>
      <c r="E462" s="1">
        <f t="shared" si="44"/>
        <v>0.026288865000000005</v>
      </c>
      <c r="F462" s="1">
        <f t="shared" si="43"/>
        <v>0.2636786511863218</v>
      </c>
      <c r="G462" s="1">
        <f t="shared" si="46"/>
        <v>0.5546950515000001</v>
      </c>
      <c r="H462" s="1">
        <f t="shared" si="47"/>
        <v>334.89000000000004</v>
      </c>
      <c r="I462" s="1">
        <f t="shared" si="45"/>
        <v>6128.487000000001</v>
      </c>
      <c r="J462" s="1"/>
    </row>
    <row r="463" spans="1:10" ht="12.75">
      <c r="A463" s="1">
        <v>372</v>
      </c>
      <c r="B463" s="1">
        <v>3</v>
      </c>
      <c r="C463" s="1">
        <v>15.5</v>
      </c>
      <c r="D463" s="1">
        <v>21.3</v>
      </c>
      <c r="E463" s="1">
        <f t="shared" si="44"/>
        <v>0.018859625</v>
      </c>
      <c r="F463" s="1">
        <f t="shared" si="43"/>
        <v>0.19557273918181048</v>
      </c>
      <c r="G463" s="1">
        <f t="shared" si="46"/>
        <v>0.40171001250000005</v>
      </c>
      <c r="H463" s="1">
        <f t="shared" si="47"/>
        <v>240.25</v>
      </c>
      <c r="I463" s="1">
        <f t="shared" si="45"/>
        <v>3723.875</v>
      </c>
      <c r="J463" s="1"/>
    </row>
    <row r="464" spans="1:10" ht="12.75">
      <c r="A464" s="1">
        <v>390</v>
      </c>
      <c r="B464" s="1">
        <v>3</v>
      </c>
      <c r="C464" s="1">
        <v>16.5</v>
      </c>
      <c r="D464" s="1">
        <v>21.5</v>
      </c>
      <c r="E464" s="1">
        <f t="shared" si="44"/>
        <v>0.021371625</v>
      </c>
      <c r="F464" s="1">
        <f t="shared" si="43"/>
        <v>0.22230970720328697</v>
      </c>
      <c r="G464" s="1">
        <f t="shared" si="46"/>
        <v>0.45948993750000006</v>
      </c>
      <c r="H464" s="1">
        <f t="shared" si="47"/>
        <v>272.25</v>
      </c>
      <c r="I464" s="1">
        <f t="shared" si="45"/>
        <v>4492.125</v>
      </c>
      <c r="J464" s="1"/>
    </row>
    <row r="465" spans="1:10" ht="12.75">
      <c r="A465" s="1">
        <v>477</v>
      </c>
      <c r="B465" s="1">
        <v>3</v>
      </c>
      <c r="C465" s="1">
        <v>17.5</v>
      </c>
      <c r="D465" s="1">
        <v>21.6</v>
      </c>
      <c r="E465" s="1">
        <f t="shared" si="44"/>
        <v>0.024040625</v>
      </c>
      <c r="F465" s="1">
        <f t="shared" si="43"/>
        <v>0.24939759314157758</v>
      </c>
      <c r="G465" s="1">
        <f t="shared" si="46"/>
        <v>0.5192775000000001</v>
      </c>
      <c r="H465" s="1">
        <f t="shared" si="47"/>
        <v>306.25</v>
      </c>
      <c r="I465" s="1">
        <f t="shared" si="45"/>
        <v>5359.375</v>
      </c>
      <c r="J465" s="1"/>
    </row>
    <row r="466" spans="1:10" ht="12.75">
      <c r="A466" s="1">
        <v>311</v>
      </c>
      <c r="B466" s="1">
        <v>3</v>
      </c>
      <c r="C466" s="1">
        <v>16.1</v>
      </c>
      <c r="D466" s="1">
        <v>21.8</v>
      </c>
      <c r="E466" s="1">
        <f t="shared" si="44"/>
        <v>0.020347985000000002</v>
      </c>
      <c r="F466" s="1">
        <f t="shared" si="43"/>
        <v>0.21575334372589774</v>
      </c>
      <c r="G466" s="1">
        <f t="shared" si="46"/>
        <v>0.4435860730000001</v>
      </c>
      <c r="H466" s="1">
        <f t="shared" si="47"/>
        <v>259.21000000000004</v>
      </c>
      <c r="I466" s="1">
        <f t="shared" si="45"/>
        <v>4173.281000000001</v>
      </c>
      <c r="J466" s="1"/>
    </row>
    <row r="467" spans="1:10" ht="12.75">
      <c r="A467" s="1">
        <v>94</v>
      </c>
      <c r="B467" s="1">
        <v>3</v>
      </c>
      <c r="C467" s="1">
        <v>19.4</v>
      </c>
      <c r="D467" s="1">
        <v>21.8</v>
      </c>
      <c r="E467" s="1">
        <f t="shared" si="44"/>
        <v>0.029544259999999996</v>
      </c>
      <c r="F467" s="1">
        <f t="shared" si="43"/>
        <v>0.3047933704872052</v>
      </c>
      <c r="G467" s="1">
        <f t="shared" si="46"/>
        <v>0.644064868</v>
      </c>
      <c r="H467" s="1">
        <f t="shared" si="47"/>
        <v>376.35999999999996</v>
      </c>
      <c r="I467" s="1">
        <f t="shared" si="45"/>
        <v>7301.383999999998</v>
      </c>
      <c r="J467" s="1"/>
    </row>
    <row r="468" spans="1:10" ht="12.75">
      <c r="A468" s="1">
        <v>178</v>
      </c>
      <c r="B468" s="1">
        <v>3</v>
      </c>
      <c r="C468" s="1">
        <v>18.8</v>
      </c>
      <c r="D468" s="1">
        <v>21.9</v>
      </c>
      <c r="E468" s="1">
        <f t="shared" si="44"/>
        <v>0.027745040000000006</v>
      </c>
      <c r="F468" s="1">
        <f t="shared" si="43"/>
        <v>0.28926395840842944</v>
      </c>
      <c r="G468" s="1">
        <f t="shared" si="46"/>
        <v>0.6076163760000001</v>
      </c>
      <c r="H468" s="1">
        <f t="shared" si="47"/>
        <v>353.44000000000005</v>
      </c>
      <c r="I468" s="1">
        <f t="shared" si="45"/>
        <v>6644.672000000001</v>
      </c>
      <c r="J468" s="1"/>
    </row>
    <row r="469" spans="1:10" ht="12.75">
      <c r="A469" s="1">
        <v>362</v>
      </c>
      <c r="B469" s="1">
        <v>3</v>
      </c>
      <c r="C469" s="1">
        <v>22.1</v>
      </c>
      <c r="D469" s="1">
        <v>22.3</v>
      </c>
      <c r="E469" s="1">
        <f t="shared" si="44"/>
        <v>0.038340185000000006</v>
      </c>
      <c r="F469" s="1">
        <f t="shared" si="43"/>
        <v>0.39616539571682485</v>
      </c>
      <c r="G469" s="1">
        <f t="shared" si="46"/>
        <v>0.8549861255000002</v>
      </c>
      <c r="H469" s="1">
        <f t="shared" si="47"/>
        <v>488.4100000000001</v>
      </c>
      <c r="I469" s="1">
        <f t="shared" si="45"/>
        <v>10793.861000000003</v>
      </c>
      <c r="J469" s="1"/>
    </row>
    <row r="470" spans="1:10" ht="12.75">
      <c r="A470" s="1">
        <v>201</v>
      </c>
      <c r="B470" s="1">
        <v>3</v>
      </c>
      <c r="C470" s="1">
        <v>23.6</v>
      </c>
      <c r="D470" s="1">
        <v>22.4</v>
      </c>
      <c r="E470" s="1">
        <f t="shared" si="44"/>
        <v>0.04372136</v>
      </c>
      <c r="F470" s="1">
        <f t="shared" si="43"/>
        <v>0.4476240331625411</v>
      </c>
      <c r="G470" s="1">
        <f t="shared" si="46"/>
        <v>0.9793584639999999</v>
      </c>
      <c r="H470" s="1">
        <f t="shared" si="47"/>
        <v>556.96</v>
      </c>
      <c r="I470" s="1">
        <f t="shared" si="45"/>
        <v>13144.256000000001</v>
      </c>
      <c r="J470" s="1"/>
    </row>
    <row r="471" spans="1:10" ht="12.75">
      <c r="A471" s="1">
        <v>177</v>
      </c>
      <c r="B471" s="1">
        <v>3</v>
      </c>
      <c r="C471" s="1">
        <v>19</v>
      </c>
      <c r="D471" s="1">
        <v>22.6</v>
      </c>
      <c r="E471" s="1">
        <f t="shared" si="44"/>
        <v>0.0283385</v>
      </c>
      <c r="F471" s="1">
        <f t="shared" si="43"/>
        <v>0.30591369222099873</v>
      </c>
      <c r="G471" s="1">
        <f t="shared" si="46"/>
        <v>0.6404501</v>
      </c>
      <c r="H471" s="1">
        <f t="shared" si="47"/>
        <v>361</v>
      </c>
      <c r="I471" s="1">
        <f t="shared" si="45"/>
        <v>6859</v>
      </c>
      <c r="J471" s="1"/>
    </row>
    <row r="472" spans="1:10" ht="12.75">
      <c r="A472" s="1">
        <v>529</v>
      </c>
      <c r="B472" s="1">
        <v>3</v>
      </c>
      <c r="C472" s="1">
        <v>21.1</v>
      </c>
      <c r="D472" s="1">
        <v>23.1</v>
      </c>
      <c r="E472" s="1">
        <f t="shared" si="44"/>
        <v>0.034948985</v>
      </c>
      <c r="F472" s="1">
        <f t="shared" si="43"/>
        <v>0.379791450295112</v>
      </c>
      <c r="G472" s="1">
        <f t="shared" si="46"/>
        <v>0.8073215535000001</v>
      </c>
      <c r="H472" s="1">
        <f t="shared" si="47"/>
        <v>445.21000000000004</v>
      </c>
      <c r="I472" s="1">
        <f t="shared" si="45"/>
        <v>9393.931</v>
      </c>
      <c r="J472" s="1"/>
    </row>
    <row r="473" spans="1:10" ht="12.75">
      <c r="A473" s="1">
        <v>368</v>
      </c>
      <c r="B473" s="1">
        <v>3</v>
      </c>
      <c r="C473" s="1">
        <v>22.5</v>
      </c>
      <c r="D473" s="1">
        <v>23.5</v>
      </c>
      <c r="E473" s="1">
        <f t="shared" si="44"/>
        <v>0.039740625</v>
      </c>
      <c r="F473" s="1">
        <f t="shared" si="43"/>
        <v>0.4348604882873072</v>
      </c>
      <c r="G473" s="1">
        <f t="shared" si="46"/>
        <v>0.9339046875</v>
      </c>
      <c r="H473" s="1">
        <f t="shared" si="47"/>
        <v>506.25</v>
      </c>
      <c r="I473" s="1">
        <f t="shared" si="45"/>
        <v>11390.625</v>
      </c>
      <c r="J473" s="1"/>
    </row>
    <row r="474" spans="1:10" ht="12.75">
      <c r="A474" s="1">
        <v>427</v>
      </c>
      <c r="B474" s="1">
        <v>3</v>
      </c>
      <c r="C474" s="1">
        <v>29.7</v>
      </c>
      <c r="D474" s="1">
        <v>23.6</v>
      </c>
      <c r="E474" s="1">
        <f t="shared" si="44"/>
        <v>0.06924406500000001</v>
      </c>
      <c r="F474" s="1">
        <f t="shared" si="43"/>
        <v>0.7078369402087462</v>
      </c>
      <c r="G474" s="1">
        <f t="shared" si="46"/>
        <v>1.6341599340000004</v>
      </c>
      <c r="H474" s="1">
        <f t="shared" si="47"/>
        <v>882.0899999999999</v>
      </c>
      <c r="I474" s="1">
        <f t="shared" si="45"/>
        <v>26198.072999999997</v>
      </c>
      <c r="J474" s="1"/>
    </row>
    <row r="475" spans="1:10" ht="12.75">
      <c r="A475" s="1">
        <v>238</v>
      </c>
      <c r="B475" s="1">
        <v>3</v>
      </c>
      <c r="C475" s="1">
        <v>30</v>
      </c>
      <c r="D475" s="1">
        <v>23.8</v>
      </c>
      <c r="E475" s="1">
        <f t="shared" si="44"/>
        <v>0.07065</v>
      </c>
      <c r="F475" s="1">
        <f t="shared" si="43"/>
        <v>0.7270567084391479</v>
      </c>
      <c r="G475" s="1">
        <f t="shared" si="46"/>
        <v>1.6814700000000002</v>
      </c>
      <c r="H475" s="1">
        <f t="shared" si="47"/>
        <v>900</v>
      </c>
      <c r="I475" s="1">
        <f t="shared" si="45"/>
        <v>27000</v>
      </c>
      <c r="J475" s="1"/>
    </row>
    <row r="476" spans="1:10" ht="12.75">
      <c r="A476" s="1">
        <v>490</v>
      </c>
      <c r="B476" s="1">
        <v>3</v>
      </c>
      <c r="C476" s="1">
        <v>32.5</v>
      </c>
      <c r="D476" s="1">
        <v>24</v>
      </c>
      <c r="E476" s="1">
        <f t="shared" si="44"/>
        <v>0.082915625</v>
      </c>
      <c r="F476" s="1">
        <f t="shared" si="43"/>
        <v>0.8387119305547583</v>
      </c>
      <c r="G476" s="1">
        <f t="shared" si="46"/>
        <v>1.9899750000000003</v>
      </c>
      <c r="H476" s="1">
        <f t="shared" si="47"/>
        <v>1056.25</v>
      </c>
      <c r="I476" s="1">
        <f t="shared" si="45"/>
        <v>34328.125</v>
      </c>
      <c r="J476" s="1"/>
    </row>
    <row r="477" spans="1:10" ht="12.75">
      <c r="A477" s="1">
        <v>30</v>
      </c>
      <c r="B477" s="1">
        <v>3</v>
      </c>
      <c r="C477" s="1">
        <v>27</v>
      </c>
      <c r="D477" s="1">
        <v>24.3</v>
      </c>
      <c r="E477" s="1">
        <f t="shared" si="44"/>
        <v>0.0572265</v>
      </c>
      <c r="F477" s="1">
        <f t="shared" si="43"/>
        <v>0.6227784642294738</v>
      </c>
      <c r="G477" s="1">
        <f t="shared" si="46"/>
        <v>1.39060395</v>
      </c>
      <c r="H477" s="1">
        <f t="shared" si="47"/>
        <v>729</v>
      </c>
      <c r="I477" s="1">
        <f t="shared" si="45"/>
        <v>19683</v>
      </c>
      <c r="J477" s="1"/>
    </row>
    <row r="478" spans="1:10" ht="12.75">
      <c r="A478" s="1">
        <v>520</v>
      </c>
      <c r="B478" s="1">
        <v>3</v>
      </c>
      <c r="C478" s="1">
        <v>30.8</v>
      </c>
      <c r="D478" s="1">
        <v>24.3</v>
      </c>
      <c r="E478" s="1">
        <f t="shared" si="44"/>
        <v>0.07446824000000002</v>
      </c>
      <c r="F478" s="1">
        <f t="shared" si="43"/>
        <v>0.7785798250499896</v>
      </c>
      <c r="G478" s="1">
        <f t="shared" si="46"/>
        <v>1.8095782320000005</v>
      </c>
      <c r="H478" s="1">
        <f t="shared" si="47"/>
        <v>948.6400000000001</v>
      </c>
      <c r="I478" s="1">
        <f t="shared" si="45"/>
        <v>29218.112000000005</v>
      </c>
      <c r="J478" s="1"/>
    </row>
    <row r="479" spans="1:10" ht="12.75">
      <c r="A479" s="1">
        <v>484</v>
      </c>
      <c r="B479" s="1">
        <v>3</v>
      </c>
      <c r="C479" s="1">
        <v>24.6</v>
      </c>
      <c r="D479" s="1">
        <v>24.4</v>
      </c>
      <c r="E479" s="1">
        <f t="shared" si="44"/>
        <v>0.04750506000000001</v>
      </c>
      <c r="F479" s="1">
        <f t="shared" si="43"/>
        <v>0.532260679415273</v>
      </c>
      <c r="G479" s="1">
        <f t="shared" si="46"/>
        <v>1.159123464</v>
      </c>
      <c r="H479" s="1">
        <f t="shared" si="47"/>
        <v>605.1600000000001</v>
      </c>
      <c r="I479" s="1">
        <f t="shared" si="45"/>
        <v>14886.936000000003</v>
      </c>
      <c r="J479" s="1"/>
    </row>
    <row r="480" spans="1:10" ht="12.75">
      <c r="A480" s="1">
        <v>86</v>
      </c>
      <c r="B480" s="1">
        <v>3</v>
      </c>
      <c r="C480" s="1">
        <v>24.6</v>
      </c>
      <c r="D480" s="1">
        <v>24.5</v>
      </c>
      <c r="E480" s="1">
        <f t="shared" si="44"/>
        <v>0.04750506000000001</v>
      </c>
      <c r="F480" s="1">
        <f t="shared" si="43"/>
        <v>0.5348288330997261</v>
      </c>
      <c r="G480" s="1">
        <f t="shared" si="46"/>
        <v>1.1638739700000003</v>
      </c>
      <c r="H480" s="1">
        <f t="shared" si="47"/>
        <v>605.1600000000001</v>
      </c>
      <c r="I480" s="1">
        <f t="shared" si="45"/>
        <v>14886.936000000003</v>
      </c>
      <c r="J480" s="1"/>
    </row>
    <row r="481" spans="1:10" ht="12.75">
      <c r="A481" s="1">
        <v>401</v>
      </c>
      <c r="B481" s="1">
        <v>3</v>
      </c>
      <c r="C481" s="1">
        <v>28</v>
      </c>
      <c r="D481" s="1">
        <v>24.5</v>
      </c>
      <c r="E481" s="1">
        <f t="shared" si="44"/>
        <v>0.06154400000000001</v>
      </c>
      <c r="F481" s="1">
        <f t="shared" si="43"/>
        <v>0.6692782445457202</v>
      </c>
      <c r="G481" s="1">
        <f t="shared" si="46"/>
        <v>1.5078280000000002</v>
      </c>
      <c r="H481" s="1">
        <f t="shared" si="47"/>
        <v>784</v>
      </c>
      <c r="I481" s="1">
        <f t="shared" si="45"/>
        <v>21952</v>
      </c>
      <c r="J481" s="1"/>
    </row>
    <row r="482" spans="1:10" ht="12.75">
      <c r="A482" s="1">
        <v>458</v>
      </c>
      <c r="B482" s="1">
        <v>3</v>
      </c>
      <c r="C482" s="1">
        <v>24.8</v>
      </c>
      <c r="D482" s="1">
        <v>24.5</v>
      </c>
      <c r="E482" s="1">
        <f t="shared" si="44"/>
        <v>0.04828064000000001</v>
      </c>
      <c r="F482" s="1">
        <f t="shared" si="43"/>
        <v>0.5424802070930993</v>
      </c>
      <c r="G482" s="1">
        <f t="shared" si="46"/>
        <v>1.1828756800000002</v>
      </c>
      <c r="H482" s="1">
        <f t="shared" si="47"/>
        <v>615.0400000000001</v>
      </c>
      <c r="I482" s="1">
        <f t="shared" si="45"/>
        <v>15252.992000000002</v>
      </c>
      <c r="J482" s="1"/>
    </row>
    <row r="483" spans="1:10" ht="12.75">
      <c r="A483" s="1">
        <v>240</v>
      </c>
      <c r="B483" s="1">
        <v>3</v>
      </c>
      <c r="C483" s="1">
        <v>28.6</v>
      </c>
      <c r="D483" s="1">
        <v>24.8</v>
      </c>
      <c r="E483" s="1">
        <f t="shared" si="44"/>
        <v>0.06420986000000001</v>
      </c>
      <c r="F483" s="1">
        <f t="shared" si="43"/>
        <v>0.703914918051923</v>
      </c>
      <c r="G483" s="1">
        <f t="shared" si="46"/>
        <v>1.5924045280000003</v>
      </c>
      <c r="H483" s="1">
        <f t="shared" si="47"/>
        <v>817.96</v>
      </c>
      <c r="I483" s="1">
        <f t="shared" si="45"/>
        <v>23393.656000000003</v>
      </c>
      <c r="J483" s="1"/>
    </row>
    <row r="484" spans="1:10" ht="12.75">
      <c r="A484" s="1">
        <v>276</v>
      </c>
      <c r="B484" s="1">
        <v>3</v>
      </c>
      <c r="C484" s="1">
        <v>38</v>
      </c>
      <c r="D484" s="1">
        <v>25.5</v>
      </c>
      <c r="E484" s="1">
        <f t="shared" si="44"/>
        <v>0.113354</v>
      </c>
      <c r="F484" s="1">
        <f t="shared" si="43"/>
        <v>1.158061583328171</v>
      </c>
      <c r="G484" s="1">
        <f t="shared" si="46"/>
        <v>2.890527</v>
      </c>
      <c r="H484" s="1">
        <f t="shared" si="47"/>
        <v>1444</v>
      </c>
      <c r="I484" s="1">
        <f t="shared" si="45"/>
        <v>54872</v>
      </c>
      <c r="J484" s="1"/>
    </row>
    <row r="485" spans="1:10" ht="12.75">
      <c r="A485" s="1">
        <v>487</v>
      </c>
      <c r="B485" s="1">
        <v>3</v>
      </c>
      <c r="C485" s="1">
        <v>30.3</v>
      </c>
      <c r="D485" s="1">
        <v>25.6</v>
      </c>
      <c r="E485" s="1">
        <f t="shared" si="44"/>
        <v>0.07207006500000002</v>
      </c>
      <c r="F485" s="1">
        <f t="shared" si="43"/>
        <v>0.8056130941940615</v>
      </c>
      <c r="G485" s="1">
        <f t="shared" si="46"/>
        <v>1.8449936640000004</v>
      </c>
      <c r="H485" s="1">
        <f t="shared" si="47"/>
        <v>918.09</v>
      </c>
      <c r="I485" s="1">
        <f t="shared" si="45"/>
        <v>27818.127</v>
      </c>
      <c r="J485" s="1"/>
    </row>
    <row r="486" spans="1:10" ht="12.75">
      <c r="A486" s="1">
        <v>103</v>
      </c>
      <c r="B486" s="1">
        <v>4</v>
      </c>
      <c r="C486" s="1">
        <v>16.2</v>
      </c>
      <c r="D486" s="1">
        <v>17.5</v>
      </c>
      <c r="E486" s="1">
        <f t="shared" si="44"/>
        <v>0.02060154</v>
      </c>
      <c r="F486" s="1">
        <f t="shared" si="43"/>
        <v>0.1700558910757849</v>
      </c>
      <c r="G486" s="1">
        <f t="shared" si="46"/>
        <v>0.36052695</v>
      </c>
      <c r="H486" s="1">
        <f t="shared" si="47"/>
        <v>262.44</v>
      </c>
      <c r="I486" s="1">
        <f t="shared" si="45"/>
        <v>4251.527999999999</v>
      </c>
      <c r="J486" s="1"/>
    </row>
    <row r="487" spans="1:10" ht="12.75">
      <c r="A487" s="1">
        <v>123</v>
      </c>
      <c r="B487" s="1">
        <v>4</v>
      </c>
      <c r="C487" s="1">
        <v>12.4</v>
      </c>
      <c r="D487" s="1">
        <v>19.8</v>
      </c>
      <c r="E487" s="1">
        <f t="shared" si="44"/>
        <v>0.012070160000000002</v>
      </c>
      <c r="F487" s="1">
        <f t="shared" si="43"/>
        <v>0.11753706530460502</v>
      </c>
      <c r="G487" s="1">
        <f t="shared" si="46"/>
        <v>0.23898916800000003</v>
      </c>
      <c r="H487" s="1">
        <f t="shared" si="47"/>
        <v>153.76000000000002</v>
      </c>
      <c r="I487" s="1">
        <f t="shared" si="45"/>
        <v>1906.6240000000003</v>
      </c>
      <c r="J487" s="1"/>
    </row>
    <row r="488" spans="1:10" ht="12.75">
      <c r="A488" s="1">
        <v>338</v>
      </c>
      <c r="B488" s="1">
        <v>4</v>
      </c>
      <c r="C488" s="1">
        <v>25.7</v>
      </c>
      <c r="D488" s="1">
        <v>21.6</v>
      </c>
      <c r="E488" s="1">
        <f t="shared" si="44"/>
        <v>0.051848464999999996</v>
      </c>
      <c r="F488" s="1">
        <f t="shared" si="43"/>
        <v>0.4984078360262321</v>
      </c>
      <c r="G488" s="1">
        <f t="shared" si="46"/>
        <v>1.119926844</v>
      </c>
      <c r="H488" s="1">
        <f t="shared" si="47"/>
        <v>660.49</v>
      </c>
      <c r="I488" s="1">
        <f t="shared" si="45"/>
        <v>16974.593</v>
      </c>
      <c r="J488" s="1"/>
    </row>
    <row r="489" spans="1:10" ht="12.75">
      <c r="A489" s="1">
        <v>346</v>
      </c>
      <c r="B489" s="1">
        <v>4</v>
      </c>
      <c r="C489" s="1">
        <v>24.8</v>
      </c>
      <c r="D489" s="1">
        <v>22.5</v>
      </c>
      <c r="E489" s="1">
        <f t="shared" si="44"/>
        <v>0.04828064000000001</v>
      </c>
      <c r="F489" s="1">
        <f t="shared" si="43"/>
        <v>0.4910241543677275</v>
      </c>
      <c r="G489" s="1">
        <f t="shared" si="46"/>
        <v>1.0863144000000002</v>
      </c>
      <c r="H489" s="1">
        <f t="shared" si="47"/>
        <v>615.0400000000001</v>
      </c>
      <c r="I489" s="1">
        <f t="shared" si="45"/>
        <v>15252.992000000002</v>
      </c>
      <c r="J489" s="1"/>
    </row>
    <row r="490" spans="1:10" ht="12.75">
      <c r="A490" s="1">
        <v>98</v>
      </c>
      <c r="B490" s="1">
        <v>18</v>
      </c>
      <c r="C490" s="1">
        <v>12.2</v>
      </c>
      <c r="D490" s="1"/>
      <c r="E490" s="1">
        <f t="shared" si="44"/>
        <v>0.011683939999999999</v>
      </c>
      <c r="F490" s="1">
        <f>EXP(-5.41948+3.5763*LN(2+1.25*C490)-0.0395855*C490)/1000</f>
        <v>0.07240008465928403</v>
      </c>
      <c r="G490" s="1"/>
      <c r="H490" s="1">
        <f t="shared" si="47"/>
        <v>148.83999999999997</v>
      </c>
      <c r="I490" s="1">
        <f t="shared" si="45"/>
        <v>1815.8479999999995</v>
      </c>
      <c r="J490" s="1"/>
    </row>
    <row r="491" spans="1:10" ht="12.75">
      <c r="A491" s="1">
        <v>101</v>
      </c>
      <c r="B491" s="1">
        <v>18</v>
      </c>
      <c r="C491" s="1">
        <v>12</v>
      </c>
      <c r="D491" s="1"/>
      <c r="E491" s="1">
        <f t="shared" si="44"/>
        <v>0.011304</v>
      </c>
      <c r="F491" s="1">
        <f aca="true" t="shared" si="48" ref="F491:F499">EXP(-5.41948+3.5763*LN(2+1.25*C491)-0.0395855*C491)/1000</f>
        <v>0.06926327907970191</v>
      </c>
      <c r="G491" s="1"/>
      <c r="H491" s="1">
        <f t="shared" si="47"/>
        <v>144</v>
      </c>
      <c r="I491" s="1">
        <f t="shared" si="45"/>
        <v>1728</v>
      </c>
      <c r="J491" s="1"/>
    </row>
    <row r="492" spans="1:10" ht="12.75">
      <c r="A492" s="1">
        <v>173</v>
      </c>
      <c r="B492" s="1">
        <v>18</v>
      </c>
      <c r="C492" s="1">
        <v>8.6</v>
      </c>
      <c r="D492" s="1"/>
      <c r="E492" s="1">
        <f t="shared" si="44"/>
        <v>0.0058058599999999995</v>
      </c>
      <c r="F492" s="1">
        <f t="shared" si="48"/>
        <v>0.02832282981384816</v>
      </c>
      <c r="G492" s="1"/>
      <c r="H492" s="1">
        <f t="shared" si="47"/>
        <v>73.96</v>
      </c>
      <c r="I492" s="1">
        <f t="shared" si="45"/>
        <v>636.0559999999999</v>
      </c>
      <c r="J492" s="1"/>
    </row>
    <row r="493" spans="1:10" ht="12.75">
      <c r="A493" s="1">
        <v>174</v>
      </c>
      <c r="B493" s="1">
        <v>18</v>
      </c>
      <c r="C493" s="1">
        <v>6.5</v>
      </c>
      <c r="D493" s="1"/>
      <c r="E493" s="1">
        <f t="shared" si="44"/>
        <v>0.0033166249999999997</v>
      </c>
      <c r="F493" s="1">
        <f t="shared" si="48"/>
        <v>0.013495765591385326</v>
      </c>
      <c r="G493" s="1"/>
      <c r="H493" s="1">
        <f t="shared" si="47"/>
        <v>42.25</v>
      </c>
      <c r="I493" s="1">
        <f t="shared" si="45"/>
        <v>274.625</v>
      </c>
      <c r="J493" s="1"/>
    </row>
    <row r="494" spans="1:10" ht="12.75">
      <c r="A494" s="1">
        <v>272</v>
      </c>
      <c r="B494" s="1">
        <v>18</v>
      </c>
      <c r="C494" s="1">
        <v>8.8</v>
      </c>
      <c r="D494" s="1"/>
      <c r="E494" s="1">
        <f t="shared" si="44"/>
        <v>0.006079040000000001</v>
      </c>
      <c r="F494" s="1">
        <f t="shared" si="48"/>
        <v>0.030120198315491863</v>
      </c>
      <c r="G494" s="1"/>
      <c r="H494" s="1">
        <f t="shared" si="47"/>
        <v>77.44000000000001</v>
      </c>
      <c r="I494" s="1">
        <f t="shared" si="45"/>
        <v>681.4720000000002</v>
      </c>
      <c r="J494" s="1"/>
    </row>
    <row r="495" spans="1:10" ht="12.75">
      <c r="A495" s="1">
        <v>278</v>
      </c>
      <c r="B495" s="1">
        <v>18</v>
      </c>
      <c r="C495" s="1">
        <v>7.5</v>
      </c>
      <c r="D495" s="1"/>
      <c r="E495" s="1">
        <f t="shared" si="44"/>
        <v>0.004415625</v>
      </c>
      <c r="F495" s="1">
        <f t="shared" si="48"/>
        <v>0.019670279025760875</v>
      </c>
      <c r="G495" s="1"/>
      <c r="H495" s="1">
        <f t="shared" si="47"/>
        <v>56.25</v>
      </c>
      <c r="I495" s="1">
        <f t="shared" si="45"/>
        <v>421.875</v>
      </c>
      <c r="J495" s="1"/>
    </row>
    <row r="496" spans="1:10" ht="12.75">
      <c r="A496" s="1">
        <v>327</v>
      </c>
      <c r="B496" s="1">
        <v>18</v>
      </c>
      <c r="C496" s="1">
        <v>16</v>
      </c>
      <c r="D496" s="1"/>
      <c r="E496" s="1">
        <f t="shared" si="44"/>
        <v>0.020096</v>
      </c>
      <c r="F496" s="1">
        <f t="shared" si="48"/>
        <v>0.14865781570236855</v>
      </c>
      <c r="G496" s="1"/>
      <c r="H496" s="1">
        <f t="shared" si="47"/>
        <v>256</v>
      </c>
      <c r="I496" s="1">
        <f t="shared" si="45"/>
        <v>4096</v>
      </c>
      <c r="J496" s="1"/>
    </row>
    <row r="497" spans="1:10" ht="12.75">
      <c r="A497" s="1">
        <v>473</v>
      </c>
      <c r="B497" s="1">
        <v>18</v>
      </c>
      <c r="C497" s="1">
        <v>14.1</v>
      </c>
      <c r="D497" s="1"/>
      <c r="E497" s="1">
        <f t="shared" si="44"/>
        <v>0.015606585000000001</v>
      </c>
      <c r="F497" s="1">
        <f t="shared" si="48"/>
        <v>0.1065175263373262</v>
      </c>
      <c r="G497" s="1"/>
      <c r="H497" s="1">
        <f t="shared" si="47"/>
        <v>198.81</v>
      </c>
      <c r="I497" s="1">
        <f t="shared" si="45"/>
        <v>2803.221</v>
      </c>
      <c r="J497" s="1"/>
    </row>
    <row r="498" spans="1:10" ht="12.75">
      <c r="A498" s="1">
        <v>480</v>
      </c>
      <c r="B498" s="1">
        <v>18</v>
      </c>
      <c r="C498" s="1">
        <v>11.8</v>
      </c>
      <c r="D498" s="1"/>
      <c r="E498" s="1">
        <f t="shared" si="44"/>
        <v>0.01093034</v>
      </c>
      <c r="F498" s="1">
        <f t="shared" si="48"/>
        <v>0.06621114425892635</v>
      </c>
      <c r="G498" s="1"/>
      <c r="H498" s="1">
        <f t="shared" si="47"/>
        <v>139.24</v>
      </c>
      <c r="I498" s="1">
        <f t="shared" si="45"/>
        <v>1643.0320000000002</v>
      </c>
      <c r="J498" s="1"/>
    </row>
    <row r="499" spans="1:10" ht="12.75">
      <c r="A499" s="1">
        <v>504</v>
      </c>
      <c r="B499" s="1">
        <v>18</v>
      </c>
      <c r="C499" s="1">
        <v>11.3</v>
      </c>
      <c r="D499" s="1"/>
      <c r="E499" s="1">
        <f t="shared" si="44"/>
        <v>0.010023665000000001</v>
      </c>
      <c r="F499" s="1">
        <f t="shared" si="48"/>
        <v>0.05894732014826783</v>
      </c>
      <c r="G499" s="1"/>
      <c r="H499" s="1">
        <f t="shared" si="47"/>
        <v>127.69000000000001</v>
      </c>
      <c r="I499" s="1">
        <f t="shared" si="45"/>
        <v>1442.8970000000002</v>
      </c>
      <c r="J499" s="1"/>
    </row>
    <row r="502" ht="13.5" thickBot="1"/>
    <row r="503" spans="4:10" ht="51">
      <c r="D503" s="4"/>
      <c r="E503" s="5" t="s">
        <v>11</v>
      </c>
      <c r="F503" s="5" t="s">
        <v>12</v>
      </c>
      <c r="G503" s="5" t="s">
        <v>13</v>
      </c>
      <c r="H503" s="5" t="s">
        <v>14</v>
      </c>
      <c r="I503" s="5" t="s">
        <v>15</v>
      </c>
      <c r="J503" s="6" t="s">
        <v>16</v>
      </c>
    </row>
    <row r="504" spans="4:10" ht="12.75">
      <c r="D504" s="7" t="s">
        <v>37</v>
      </c>
      <c r="E504" s="8">
        <f>(1/0.25)*SUM(E3:E445)</f>
        <v>36.19637197999999</v>
      </c>
      <c r="F504" s="29">
        <f>(1/0.25)*COUNT(B3:B445)</f>
        <v>1772</v>
      </c>
      <c r="G504" s="8">
        <f>SUM(D3:D27)/25</f>
        <v>22.64516560000001</v>
      </c>
      <c r="H504" s="8">
        <f>SUM(G3:G444)/SUM(E3:E444)</f>
        <v>19.448254916510447</v>
      </c>
      <c r="I504" s="8">
        <f>SUM(I3:I445)/SUM(H3:H445)</f>
        <v>20.39031562505227</v>
      </c>
      <c r="J504" s="22">
        <f>(1/0.25)*SUM(F3:F445)</f>
        <v>350.7807746760814</v>
      </c>
    </row>
    <row r="505" spans="4:10" ht="12.75">
      <c r="D505" s="7" t="s">
        <v>18</v>
      </c>
      <c r="E505" s="8">
        <f>(1/0.25)*SUM(E446:E489)</f>
        <v>6.59463428</v>
      </c>
      <c r="F505" s="29">
        <f>(1/0.25)*COUNT(B446:B489)</f>
        <v>176</v>
      </c>
      <c r="G505" s="8"/>
      <c r="H505" s="8">
        <f>SUM(G446:G489)/SUM(E446:E489)</f>
        <v>22.747103611938282</v>
      </c>
      <c r="I505" s="8">
        <f>SUM(I446:I489)/SUM(H446:H489)</f>
        <v>24.71653802824681</v>
      </c>
      <c r="J505" s="22">
        <f>(1/0.25)*SUM(F446:F489)</f>
        <v>67.58703906879815</v>
      </c>
    </row>
    <row r="506" spans="4:10" ht="12.75">
      <c r="D506" s="7" t="s">
        <v>17</v>
      </c>
      <c r="E506" s="8">
        <f>(1/0.25)*E2</f>
        <v>0.2374625</v>
      </c>
      <c r="F506" s="29">
        <f>(1/0.25)</f>
        <v>4</v>
      </c>
      <c r="G506" s="27"/>
      <c r="H506" s="27"/>
      <c r="I506" s="27">
        <v>27.5</v>
      </c>
      <c r="J506" s="22">
        <f>(1/0.25)*F3</f>
        <v>2.944110512129066</v>
      </c>
    </row>
    <row r="507" spans="4:10" ht="13.5" thickBot="1">
      <c r="D507" s="23" t="s">
        <v>38</v>
      </c>
      <c r="E507" s="24">
        <f>(1/0.25)*SUM(E490:E499)</f>
        <v>0.39704672</v>
      </c>
      <c r="F507" s="30">
        <f>(1/0.25)*COUNT(B490:B499)</f>
        <v>40</v>
      </c>
      <c r="G507" s="25"/>
      <c r="H507" s="25"/>
      <c r="I507" s="24">
        <f>SUM(I490:I499)/SUM(H490:H499)</f>
        <v>12.292029925344806</v>
      </c>
      <c r="J507" s="26">
        <f>(1/0.25)*SUM(F491:F500)</f>
        <v>2.164824633092308</v>
      </c>
    </row>
    <row r="508" ht="12.75">
      <c r="I508" t="s">
        <v>19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5:I12"/>
  <sheetViews>
    <sheetView tabSelected="1" workbookViewId="0" topLeftCell="A1">
      <selection activeCell="F15" sqref="F15"/>
    </sheetView>
  </sheetViews>
  <sheetFormatPr defaultColWidth="9.140625" defaultRowHeight="12.75"/>
  <cols>
    <col min="4" max="4" width="10.28125" style="0" customWidth="1"/>
    <col min="5" max="5" width="11.140625" style="0" customWidth="1"/>
    <col min="6" max="6" width="12.28125" style="0" customWidth="1"/>
    <col min="7" max="7" width="14.140625" style="0" customWidth="1"/>
  </cols>
  <sheetData>
    <row r="4" ht="13.5" thickBot="1"/>
    <row r="5" spans="2:8" ht="51">
      <c r="B5" s="4"/>
      <c r="C5" s="5" t="s">
        <v>11</v>
      </c>
      <c r="D5" s="5" t="s">
        <v>12</v>
      </c>
      <c r="E5" s="5" t="s">
        <v>13</v>
      </c>
      <c r="F5" s="5" t="s">
        <v>14</v>
      </c>
      <c r="G5" s="5" t="s">
        <v>15</v>
      </c>
      <c r="H5" s="6" t="s">
        <v>16</v>
      </c>
    </row>
    <row r="6" spans="2:9" ht="12.75">
      <c r="B6" s="7" t="s">
        <v>37</v>
      </c>
      <c r="C6" s="8">
        <v>36.19637197999999</v>
      </c>
      <c r="D6" s="29">
        <v>1772</v>
      </c>
      <c r="E6" s="8">
        <v>22.64516560000001</v>
      </c>
      <c r="F6" s="8">
        <v>19.448254916510447</v>
      </c>
      <c r="G6" s="8">
        <v>20.39031562505227</v>
      </c>
      <c r="H6" s="22">
        <v>350.7807746760814</v>
      </c>
      <c r="I6" s="10"/>
    </row>
    <row r="7" spans="2:9" ht="12.75">
      <c r="B7" s="7" t="s">
        <v>18</v>
      </c>
      <c r="C7" s="8">
        <v>6.59463428</v>
      </c>
      <c r="D7" s="29">
        <v>176</v>
      </c>
      <c r="E7" s="8"/>
      <c r="F7" s="8">
        <v>22.747103611938282</v>
      </c>
      <c r="G7" s="8">
        <v>24.71653802824681</v>
      </c>
      <c r="H7" s="22">
        <v>67.58703906879815</v>
      </c>
      <c r="I7" s="10"/>
    </row>
    <row r="8" spans="2:9" ht="12.75">
      <c r="B8" s="7" t="s">
        <v>17</v>
      </c>
      <c r="C8" s="8">
        <v>0.2374625</v>
      </c>
      <c r="D8" s="29">
        <v>4</v>
      </c>
      <c r="E8" s="27"/>
      <c r="F8" s="27"/>
      <c r="G8" s="27">
        <v>27.5</v>
      </c>
      <c r="H8" s="22">
        <v>2.944110512129066</v>
      </c>
      <c r="I8" s="10"/>
    </row>
    <row r="9" spans="2:9" ht="13.5" thickBot="1">
      <c r="B9" s="23" t="s">
        <v>38</v>
      </c>
      <c r="C9" s="24">
        <v>0.39704672</v>
      </c>
      <c r="D9" s="30">
        <v>40</v>
      </c>
      <c r="E9" s="25"/>
      <c r="F9" s="25"/>
      <c r="G9" s="24">
        <v>12.292029925344806</v>
      </c>
      <c r="H9" s="26">
        <v>2.164824633092308</v>
      </c>
      <c r="I9" s="10"/>
    </row>
    <row r="10" spans="7:9" ht="12.75">
      <c r="G10" t="s">
        <v>19</v>
      </c>
      <c r="I10" s="10"/>
    </row>
    <row r="11" spans="2:9" ht="12.75">
      <c r="B11" s="10"/>
      <c r="C11" s="10"/>
      <c r="D11" s="10"/>
      <c r="E11" s="10"/>
      <c r="F11" s="10"/>
      <c r="G11" s="10"/>
      <c r="H11" s="10"/>
      <c r="I11" s="10"/>
    </row>
    <row r="12" spans="2:9" ht="12.75">
      <c r="B12" s="10"/>
      <c r="C12" s="10"/>
      <c r="D12" s="10"/>
      <c r="E12" s="10"/>
      <c r="F12" s="10"/>
      <c r="G12" s="10"/>
      <c r="H12" s="10"/>
      <c r="I12" s="1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srantane</dc:creator>
  <cp:keywords/>
  <dc:description/>
  <cp:lastModifiedBy>srantane</cp:lastModifiedBy>
  <cp:lastPrinted>2005-05-25T07:41:47Z</cp:lastPrinted>
  <dcterms:created xsi:type="dcterms:W3CDTF">2005-05-19T11:42:51Z</dcterms:created>
  <dcterms:modified xsi:type="dcterms:W3CDTF">2006-08-24T12:35:00Z</dcterms:modified>
  <cp:category/>
  <cp:version/>
  <cp:contentType/>
  <cp:contentStatus/>
</cp:coreProperties>
</file>