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Sheet1!$A$1:$U$253</definedName>
    <definedName name="_xlnm.Print_Titles" localSheetId="0">Sheet1!$1:$1</definedName>
  </definedNames>
  <calcPr calcId="145621"/>
</workbook>
</file>

<file path=xl/calcChain.xml><?xml version="1.0" encoding="utf-8"?>
<calcChain xmlns="http://schemas.openxmlformats.org/spreadsheetml/2006/main">
  <c r="S33" i="1" l="1"/>
  <c r="T33" i="1"/>
  <c r="U33" i="1" s="1"/>
  <c r="S34" i="1"/>
  <c r="T34" i="1"/>
  <c r="S35" i="1"/>
  <c r="T35" i="1"/>
  <c r="S36" i="1"/>
  <c r="T36" i="1"/>
  <c r="S37" i="1"/>
  <c r="T37" i="1"/>
  <c r="S38" i="1"/>
  <c r="U38" i="1" s="1"/>
  <c r="T38" i="1"/>
  <c r="S39" i="1"/>
  <c r="T39" i="1"/>
  <c r="S40" i="1"/>
  <c r="T40" i="1"/>
  <c r="S41" i="1"/>
  <c r="T41" i="1"/>
  <c r="S42" i="1"/>
  <c r="U42" i="1" s="1"/>
  <c r="T42" i="1"/>
  <c r="S43" i="1"/>
  <c r="T43" i="1"/>
  <c r="S44" i="1"/>
  <c r="T44" i="1"/>
  <c r="S45" i="1"/>
  <c r="T45" i="1"/>
  <c r="S46" i="1"/>
  <c r="T46" i="1"/>
  <c r="S47" i="1"/>
  <c r="T47" i="1"/>
  <c r="S48" i="1"/>
  <c r="U48" i="1" s="1"/>
  <c r="T48" i="1"/>
  <c r="S49" i="1"/>
  <c r="T49" i="1"/>
  <c r="U49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S57" i="1"/>
  <c r="T57" i="1"/>
  <c r="U57" i="1" s="1"/>
  <c r="S58" i="1"/>
  <c r="T58" i="1"/>
  <c r="S59" i="1"/>
  <c r="T59" i="1"/>
  <c r="S60" i="1"/>
  <c r="T60" i="1"/>
  <c r="S61" i="1"/>
  <c r="T61" i="1"/>
  <c r="S62" i="1"/>
  <c r="T62" i="1"/>
  <c r="S63" i="1"/>
  <c r="T63" i="1"/>
  <c r="S64" i="1"/>
  <c r="T64" i="1"/>
  <c r="S65" i="1"/>
  <c r="T65" i="1"/>
  <c r="S66" i="1"/>
  <c r="T66" i="1"/>
  <c r="S67" i="1"/>
  <c r="T67" i="1"/>
  <c r="S68" i="1"/>
  <c r="T68" i="1"/>
  <c r="S69" i="1"/>
  <c r="T69" i="1"/>
  <c r="S70" i="1"/>
  <c r="U70" i="1" s="1"/>
  <c r="T70" i="1"/>
  <c r="S71" i="1"/>
  <c r="T71" i="1"/>
  <c r="S72" i="1"/>
  <c r="T72" i="1"/>
  <c r="S73" i="1"/>
  <c r="T73" i="1"/>
  <c r="S74" i="1"/>
  <c r="T74" i="1"/>
  <c r="S75" i="1"/>
  <c r="T75" i="1"/>
  <c r="S76" i="1"/>
  <c r="T76" i="1"/>
  <c r="S77" i="1"/>
  <c r="T77" i="1"/>
  <c r="S78" i="1"/>
  <c r="T78" i="1"/>
  <c r="S79" i="1"/>
  <c r="T79" i="1"/>
  <c r="S80" i="1"/>
  <c r="T80" i="1"/>
  <c r="S81" i="1"/>
  <c r="T81" i="1"/>
  <c r="S82" i="1"/>
  <c r="T82" i="1"/>
  <c r="S83" i="1"/>
  <c r="T83" i="1"/>
  <c r="S84" i="1"/>
  <c r="T84" i="1"/>
  <c r="S85" i="1"/>
  <c r="T85" i="1"/>
  <c r="S86" i="1"/>
  <c r="T86" i="1"/>
  <c r="S87" i="1"/>
  <c r="T87" i="1"/>
  <c r="S88" i="1"/>
  <c r="T88" i="1"/>
  <c r="S89" i="1"/>
  <c r="T89" i="1"/>
  <c r="S90" i="1"/>
  <c r="T90" i="1"/>
  <c r="S91" i="1"/>
  <c r="T91" i="1"/>
  <c r="S92" i="1"/>
  <c r="T92" i="1"/>
  <c r="S93" i="1"/>
  <c r="T93" i="1"/>
  <c r="S94" i="1"/>
  <c r="T94" i="1"/>
  <c r="S95" i="1"/>
  <c r="T95" i="1"/>
  <c r="S96" i="1"/>
  <c r="T96" i="1"/>
  <c r="S97" i="1"/>
  <c r="T97" i="1"/>
  <c r="S98" i="1"/>
  <c r="T98" i="1"/>
  <c r="S99" i="1"/>
  <c r="T99" i="1"/>
  <c r="S100" i="1"/>
  <c r="T100" i="1"/>
  <c r="S101" i="1"/>
  <c r="T101" i="1"/>
  <c r="S102" i="1"/>
  <c r="T102" i="1"/>
  <c r="S103" i="1"/>
  <c r="T103" i="1"/>
  <c r="S104" i="1"/>
  <c r="T104" i="1"/>
  <c r="S105" i="1"/>
  <c r="T105" i="1"/>
  <c r="S106" i="1"/>
  <c r="T106" i="1"/>
  <c r="S107" i="1"/>
  <c r="T107" i="1"/>
  <c r="S108" i="1"/>
  <c r="T108" i="1"/>
  <c r="S109" i="1"/>
  <c r="T109" i="1"/>
  <c r="S110" i="1"/>
  <c r="T110" i="1"/>
  <c r="S111" i="1"/>
  <c r="T111" i="1"/>
  <c r="S112" i="1"/>
  <c r="T112" i="1"/>
  <c r="S113" i="1"/>
  <c r="T113" i="1"/>
  <c r="S114" i="1"/>
  <c r="T114" i="1"/>
  <c r="S115" i="1"/>
  <c r="T115" i="1"/>
  <c r="S116" i="1"/>
  <c r="T116" i="1"/>
  <c r="S117" i="1"/>
  <c r="T117" i="1"/>
  <c r="S118" i="1"/>
  <c r="T118" i="1"/>
  <c r="S119" i="1"/>
  <c r="T119" i="1"/>
  <c r="S120" i="1"/>
  <c r="T120" i="1"/>
  <c r="S121" i="1"/>
  <c r="U121" i="1" s="1"/>
  <c r="T121" i="1"/>
  <c r="S122" i="1"/>
  <c r="T122" i="1"/>
  <c r="S123" i="1"/>
  <c r="T123" i="1"/>
  <c r="S124" i="1"/>
  <c r="T124" i="1"/>
  <c r="S125" i="1"/>
  <c r="T125" i="1"/>
  <c r="S126" i="1"/>
  <c r="T126" i="1"/>
  <c r="S127" i="1"/>
  <c r="T127" i="1"/>
  <c r="S128" i="1"/>
  <c r="T128" i="1"/>
  <c r="S129" i="1"/>
  <c r="T129" i="1"/>
  <c r="S130" i="1"/>
  <c r="T130" i="1"/>
  <c r="S131" i="1"/>
  <c r="T131" i="1"/>
  <c r="S132" i="1"/>
  <c r="T132" i="1"/>
  <c r="S133" i="1"/>
  <c r="T133" i="1"/>
  <c r="S134" i="1"/>
  <c r="T134" i="1"/>
  <c r="S135" i="1"/>
  <c r="T135" i="1"/>
  <c r="S136" i="1"/>
  <c r="T136" i="1"/>
  <c r="S137" i="1"/>
  <c r="T137" i="1"/>
  <c r="S138" i="1"/>
  <c r="T138" i="1"/>
  <c r="S139" i="1"/>
  <c r="T139" i="1"/>
  <c r="S140" i="1"/>
  <c r="T140" i="1"/>
  <c r="S141" i="1"/>
  <c r="T141" i="1"/>
  <c r="S142" i="1"/>
  <c r="T142" i="1"/>
  <c r="S143" i="1"/>
  <c r="T143" i="1"/>
  <c r="S144" i="1"/>
  <c r="T144" i="1"/>
  <c r="S145" i="1"/>
  <c r="T145" i="1"/>
  <c r="S146" i="1"/>
  <c r="T146" i="1"/>
  <c r="S147" i="1"/>
  <c r="T147" i="1"/>
  <c r="S148" i="1"/>
  <c r="T148" i="1"/>
  <c r="S149" i="1"/>
  <c r="U149" i="1" s="1"/>
  <c r="T149" i="1"/>
  <c r="S150" i="1"/>
  <c r="T150" i="1"/>
  <c r="S151" i="1"/>
  <c r="T151" i="1"/>
  <c r="S152" i="1"/>
  <c r="T152" i="1"/>
  <c r="S153" i="1"/>
  <c r="T153" i="1"/>
  <c r="S154" i="1"/>
  <c r="T154" i="1"/>
  <c r="S155" i="1"/>
  <c r="T155" i="1"/>
  <c r="S156" i="1"/>
  <c r="T156" i="1"/>
  <c r="S157" i="1"/>
  <c r="T157" i="1"/>
  <c r="S158" i="1"/>
  <c r="T158" i="1"/>
  <c r="S159" i="1"/>
  <c r="T159" i="1"/>
  <c r="S160" i="1"/>
  <c r="T160" i="1"/>
  <c r="S161" i="1"/>
  <c r="T161" i="1"/>
  <c r="S162" i="1"/>
  <c r="T162" i="1"/>
  <c r="S163" i="1"/>
  <c r="U163" i="1" s="1"/>
  <c r="T163" i="1"/>
  <c r="S164" i="1"/>
  <c r="T164" i="1"/>
  <c r="S165" i="1"/>
  <c r="U165" i="1" s="1"/>
  <c r="T165" i="1"/>
  <c r="S166" i="1"/>
  <c r="T166" i="1"/>
  <c r="S167" i="1"/>
  <c r="U167" i="1" s="1"/>
  <c r="T167" i="1"/>
  <c r="S168" i="1"/>
  <c r="T168" i="1"/>
  <c r="S169" i="1"/>
  <c r="U169" i="1" s="1"/>
  <c r="T169" i="1"/>
  <c r="S170" i="1"/>
  <c r="T170" i="1"/>
  <c r="S171" i="1"/>
  <c r="T171" i="1"/>
  <c r="S172" i="1"/>
  <c r="T172" i="1"/>
  <c r="S173" i="1"/>
  <c r="T173" i="1"/>
  <c r="S174" i="1"/>
  <c r="T174" i="1"/>
  <c r="S175" i="1"/>
  <c r="T175" i="1"/>
  <c r="S176" i="1"/>
  <c r="T176" i="1"/>
  <c r="S177" i="1"/>
  <c r="T177" i="1"/>
  <c r="S178" i="1"/>
  <c r="T178" i="1"/>
  <c r="S179" i="1"/>
  <c r="T179" i="1"/>
  <c r="S180" i="1"/>
  <c r="T180" i="1"/>
  <c r="S181" i="1"/>
  <c r="T181" i="1"/>
  <c r="S182" i="1"/>
  <c r="T182" i="1"/>
  <c r="S183" i="1"/>
  <c r="T183" i="1"/>
  <c r="S184" i="1"/>
  <c r="T184" i="1"/>
  <c r="S185" i="1"/>
  <c r="T185" i="1"/>
  <c r="S186" i="1"/>
  <c r="T186" i="1"/>
  <c r="S187" i="1"/>
  <c r="T187" i="1"/>
  <c r="S188" i="1"/>
  <c r="T188" i="1"/>
  <c r="S189" i="1"/>
  <c r="T189" i="1"/>
  <c r="S190" i="1"/>
  <c r="T190" i="1"/>
  <c r="S191" i="1"/>
  <c r="T191" i="1"/>
  <c r="S192" i="1"/>
  <c r="T192" i="1"/>
  <c r="S193" i="1"/>
  <c r="T193" i="1"/>
  <c r="S194" i="1"/>
  <c r="T194" i="1"/>
  <c r="S195" i="1"/>
  <c r="T195" i="1"/>
  <c r="S196" i="1"/>
  <c r="T196" i="1"/>
  <c r="S197" i="1"/>
  <c r="T197" i="1"/>
  <c r="S198" i="1"/>
  <c r="T198" i="1"/>
  <c r="S199" i="1"/>
  <c r="U199" i="1" s="1"/>
  <c r="T199" i="1"/>
  <c r="S200" i="1"/>
  <c r="T200" i="1"/>
  <c r="S202" i="1"/>
  <c r="U202" i="1" s="1"/>
  <c r="T202" i="1"/>
  <c r="S203" i="1"/>
  <c r="T203" i="1"/>
  <c r="S204" i="1"/>
  <c r="T204" i="1"/>
  <c r="S205" i="1"/>
  <c r="T205" i="1"/>
  <c r="S206" i="1"/>
  <c r="T206" i="1"/>
  <c r="S207" i="1"/>
  <c r="T207" i="1"/>
  <c r="S208" i="1"/>
  <c r="T208" i="1"/>
  <c r="S209" i="1"/>
  <c r="T209" i="1"/>
  <c r="S210" i="1"/>
  <c r="T210" i="1"/>
  <c r="S211" i="1"/>
  <c r="T211" i="1"/>
  <c r="S212" i="1"/>
  <c r="T212" i="1"/>
  <c r="S213" i="1"/>
  <c r="T213" i="1"/>
  <c r="S214" i="1"/>
  <c r="T214" i="1"/>
  <c r="S215" i="1"/>
  <c r="T215" i="1"/>
  <c r="S216" i="1"/>
  <c r="T216" i="1"/>
  <c r="S217" i="1"/>
  <c r="T217" i="1"/>
  <c r="S218" i="1"/>
  <c r="T218" i="1"/>
  <c r="S219" i="1"/>
  <c r="T219" i="1"/>
  <c r="S220" i="1"/>
  <c r="T220" i="1"/>
  <c r="S221" i="1"/>
  <c r="T221" i="1"/>
  <c r="S222" i="1"/>
  <c r="T222" i="1"/>
  <c r="S223" i="1"/>
  <c r="T223" i="1"/>
  <c r="S224" i="1"/>
  <c r="T224" i="1"/>
  <c r="S225" i="1"/>
  <c r="T225" i="1"/>
  <c r="S226" i="1"/>
  <c r="T226" i="1"/>
  <c r="S228" i="1"/>
  <c r="T228" i="1"/>
  <c r="S229" i="1"/>
  <c r="T229" i="1"/>
  <c r="S230" i="1"/>
  <c r="T230" i="1"/>
  <c r="S231" i="1"/>
  <c r="T231" i="1"/>
  <c r="S232" i="1"/>
  <c r="T232" i="1"/>
  <c r="S233" i="1"/>
  <c r="T233" i="1"/>
  <c r="S234" i="1"/>
  <c r="T234" i="1"/>
  <c r="S235" i="1"/>
  <c r="T235" i="1"/>
  <c r="S236" i="1"/>
  <c r="T236" i="1"/>
  <c r="S237" i="1"/>
  <c r="T237" i="1"/>
  <c r="S239" i="1"/>
  <c r="T239" i="1"/>
  <c r="S240" i="1"/>
  <c r="T240" i="1"/>
  <c r="S241" i="1"/>
  <c r="T241" i="1"/>
  <c r="S242" i="1"/>
  <c r="T242" i="1"/>
  <c r="S243" i="1"/>
  <c r="T243" i="1"/>
  <c r="S244" i="1"/>
  <c r="T244" i="1"/>
  <c r="S245" i="1"/>
  <c r="T245" i="1"/>
  <c r="S246" i="1"/>
  <c r="T246" i="1"/>
  <c r="S247" i="1"/>
  <c r="T247" i="1"/>
  <c r="S248" i="1"/>
  <c r="T248" i="1"/>
  <c r="S249" i="1"/>
  <c r="T249" i="1"/>
  <c r="S250" i="1"/>
  <c r="T250" i="1"/>
  <c r="S251" i="1"/>
  <c r="T251" i="1"/>
  <c r="S252" i="1"/>
  <c r="T252" i="1"/>
  <c r="S253" i="1"/>
  <c r="T253" i="1"/>
  <c r="T32" i="1"/>
  <c r="S3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2" i="1"/>
  <c r="R2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7" i="1"/>
  <c r="R236" i="1"/>
  <c r="R235" i="1"/>
  <c r="R234" i="1"/>
  <c r="R233" i="1"/>
  <c r="R232" i="1"/>
  <c r="R231" i="1"/>
  <c r="R230" i="1"/>
  <c r="R229" i="1"/>
  <c r="R228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U119" i="1" l="1"/>
  <c r="U117" i="1"/>
  <c r="U115" i="1"/>
  <c r="U89" i="1"/>
  <c r="U2" i="1"/>
  <c r="U27" i="1"/>
  <c r="U23" i="1"/>
  <c r="U19" i="1"/>
  <c r="U15" i="1"/>
  <c r="U11" i="1"/>
  <c r="U200" i="1"/>
  <c r="U198" i="1"/>
  <c r="U194" i="1"/>
  <c r="U7" i="1"/>
  <c r="U3" i="1"/>
  <c r="U209" i="1"/>
  <c r="U168" i="1"/>
  <c r="U166" i="1"/>
  <c r="U164" i="1"/>
  <c r="U162" i="1"/>
  <c r="U88" i="1"/>
  <c r="U86" i="1"/>
  <c r="U84" i="1"/>
  <c r="U54" i="1"/>
  <c r="U45" i="1"/>
  <c r="U41" i="1"/>
  <c r="U18" i="1"/>
  <c r="U158" i="1"/>
  <c r="U154" i="1"/>
  <c r="U134" i="1"/>
  <c r="U126" i="1"/>
  <c r="U122" i="1"/>
  <c r="U73" i="1"/>
  <c r="U120" i="1"/>
  <c r="U118" i="1"/>
  <c r="U116" i="1"/>
  <c r="U114" i="1"/>
  <c r="U110" i="1"/>
  <c r="U100" i="1"/>
  <c r="U98" i="1"/>
  <c r="U69" i="1"/>
  <c r="U67" i="1"/>
  <c r="U65" i="1"/>
  <c r="U147" i="1"/>
  <c r="U82" i="1"/>
  <c r="U80" i="1"/>
  <c r="U26" i="1"/>
  <c r="U10" i="1"/>
  <c r="U28" i="1"/>
  <c r="U24" i="1"/>
  <c r="U20" i="1"/>
  <c r="U16" i="1"/>
  <c r="U12" i="1"/>
  <c r="U8" i="1"/>
  <c r="U4" i="1"/>
  <c r="U240" i="1"/>
  <c r="U237" i="1"/>
  <c r="U235" i="1"/>
  <c r="U185" i="1"/>
  <c r="U148" i="1"/>
  <c r="U146" i="1"/>
  <c r="U142" i="1"/>
  <c r="U132" i="1"/>
  <c r="U130" i="1"/>
  <c r="U102" i="1"/>
  <c r="U94" i="1"/>
  <c r="U90" i="1"/>
  <c r="U87" i="1"/>
  <c r="U85" i="1"/>
  <c r="U83" i="1"/>
  <c r="U81" i="1"/>
  <c r="U79" i="1"/>
  <c r="U77" i="1"/>
  <c r="U64" i="1"/>
  <c r="U62" i="1"/>
  <c r="U60" i="1"/>
  <c r="U58" i="1"/>
  <c r="U225" i="1"/>
  <c r="U190" i="1"/>
  <c r="U170" i="1"/>
  <c r="U133" i="1"/>
  <c r="U131" i="1"/>
  <c r="U78" i="1"/>
  <c r="U76" i="1"/>
  <c r="U74" i="1"/>
  <c r="U66" i="1"/>
  <c r="U30" i="1"/>
  <c r="U22" i="1"/>
  <c r="U14" i="1"/>
  <c r="U6" i="1"/>
  <c r="U101" i="1"/>
  <c r="U99" i="1"/>
  <c r="U37" i="1"/>
  <c r="U239" i="1"/>
  <c r="U236" i="1"/>
  <c r="U32" i="1"/>
  <c r="U223" i="1"/>
  <c r="U221" i="1"/>
  <c r="U219" i="1"/>
  <c r="U217" i="1"/>
  <c r="U215" i="1"/>
  <c r="U213" i="1"/>
  <c r="U211" i="1"/>
  <c r="U193" i="1"/>
  <c r="U191" i="1"/>
  <c r="U177" i="1"/>
  <c r="U175" i="1"/>
  <c r="U173" i="1"/>
  <c r="U171" i="1"/>
  <c r="U161" i="1"/>
  <c r="U156" i="1"/>
  <c r="U141" i="1"/>
  <c r="U139" i="1"/>
  <c r="U137" i="1"/>
  <c r="U135" i="1"/>
  <c r="U129" i="1"/>
  <c r="U124" i="1"/>
  <c r="U109" i="1"/>
  <c r="U107" i="1"/>
  <c r="U105" i="1"/>
  <c r="U103" i="1"/>
  <c r="U97" i="1"/>
  <c r="U92" i="1"/>
  <c r="U53" i="1"/>
  <c r="U51" i="1"/>
  <c r="U34" i="1"/>
  <c r="U29" i="1"/>
  <c r="U25" i="1"/>
  <c r="U21" i="1"/>
  <c r="U17" i="1"/>
  <c r="U13" i="1"/>
  <c r="U9" i="1"/>
  <c r="U5" i="1"/>
  <c r="U224" i="1"/>
  <c r="U222" i="1"/>
  <c r="U220" i="1"/>
  <c r="U218" i="1"/>
  <c r="U216" i="1"/>
  <c r="U214" i="1"/>
  <c r="U212" i="1"/>
  <c r="U210" i="1"/>
  <c r="U197" i="1"/>
  <c r="U192" i="1"/>
  <c r="U186" i="1"/>
  <c r="U176" i="1"/>
  <c r="U174" i="1"/>
  <c r="U172" i="1"/>
  <c r="U157" i="1"/>
  <c r="U155" i="1"/>
  <c r="U145" i="1"/>
  <c r="U140" i="1"/>
  <c r="U138" i="1"/>
  <c r="U136" i="1"/>
  <c r="U125" i="1"/>
  <c r="U123" i="1"/>
  <c r="U113" i="1"/>
  <c r="U108" i="1"/>
  <c r="U106" i="1"/>
  <c r="U104" i="1"/>
  <c r="U93" i="1"/>
  <c r="U91" i="1"/>
  <c r="U56" i="1"/>
  <c r="U50" i="1"/>
  <c r="U46" i="1"/>
  <c r="U241" i="1"/>
  <c r="U234" i="1"/>
  <c r="U253" i="1"/>
  <c r="U251" i="1"/>
  <c r="U249" i="1"/>
  <c r="U247" i="1"/>
  <c r="U245" i="1"/>
  <c r="U243" i="1"/>
  <c r="U233" i="1"/>
  <c r="U231" i="1"/>
  <c r="U229" i="1"/>
  <c r="U226" i="1"/>
  <c r="U207" i="1"/>
  <c r="U205" i="1"/>
  <c r="U203" i="1"/>
  <c r="U195" i="1"/>
  <c r="U188" i="1"/>
  <c r="U183" i="1"/>
  <c r="U181" i="1"/>
  <c r="U179" i="1"/>
  <c r="U159" i="1"/>
  <c r="U152" i="1"/>
  <c r="U150" i="1"/>
  <c r="U143" i="1"/>
  <c r="U127" i="1"/>
  <c r="U111" i="1"/>
  <c r="U95" i="1"/>
  <c r="U71" i="1"/>
  <c r="U55" i="1"/>
  <c r="U52" i="1"/>
  <c r="U47" i="1"/>
  <c r="U44" i="1"/>
  <c r="U39" i="1"/>
  <c r="U36" i="1"/>
  <c r="U252" i="1"/>
  <c r="U250" i="1"/>
  <c r="U248" i="1"/>
  <c r="U246" i="1"/>
  <c r="U244" i="1"/>
  <c r="U242" i="1"/>
  <c r="U232" i="1"/>
  <c r="U230" i="1"/>
  <c r="U228" i="1"/>
  <c r="U208" i="1"/>
  <c r="U206" i="1"/>
  <c r="U204" i="1"/>
  <c r="U196" i="1"/>
  <c r="U189" i="1"/>
  <c r="U187" i="1"/>
  <c r="U184" i="1"/>
  <c r="U182" i="1"/>
  <c r="U180" i="1"/>
  <c r="U178" i="1"/>
  <c r="U160" i="1"/>
  <c r="U153" i="1"/>
  <c r="U151" i="1"/>
  <c r="U144" i="1"/>
  <c r="U128" i="1"/>
  <c r="U112" i="1"/>
  <c r="U96" i="1"/>
  <c r="U72" i="1"/>
  <c r="U43" i="1"/>
  <c r="U40" i="1"/>
  <c r="U35" i="1"/>
  <c r="U75" i="1"/>
  <c r="U68" i="1"/>
  <c r="U63" i="1"/>
  <c r="U61" i="1"/>
  <c r="U59" i="1"/>
</calcChain>
</file>

<file path=xl/sharedStrings.xml><?xml version="1.0" encoding="utf-8"?>
<sst xmlns="http://schemas.openxmlformats.org/spreadsheetml/2006/main" count="378" uniqueCount="66">
  <si>
    <t>Id</t>
  </si>
  <si>
    <t>Sp</t>
  </si>
  <si>
    <t>paikannustapa</t>
  </si>
  <si>
    <t>d13</t>
  </si>
  <si>
    <t>status</t>
  </si>
  <si>
    <t>comments</t>
  </si>
  <si>
    <t>fotostatus_2011</t>
  </si>
  <si>
    <t>fotoH_2011</t>
  </si>
  <si>
    <t>h</t>
  </si>
  <si>
    <t>O1</t>
  </si>
  <si>
    <t>O4</t>
  </si>
  <si>
    <t>latva vino</t>
  </si>
  <si>
    <t>latvanvaihto</t>
  </si>
  <si>
    <t>O5</t>
  </si>
  <si>
    <t>O3</t>
  </si>
  <si>
    <t>O6</t>
  </si>
  <si>
    <t>kituva</t>
  </si>
  <si>
    <t>haarautuu</t>
  </si>
  <si>
    <t>käärmekuusi</t>
  </si>
  <si>
    <t>hyvin haaroittuva latva</t>
  </si>
  <si>
    <t>jäänyt ref. mittamatta</t>
  </si>
  <si>
    <t>Kaksi latvaa. toinen 23 m.</t>
  </si>
  <si>
    <t>sp</t>
  </si>
  <si>
    <t>luokka</t>
  </si>
  <si>
    <t>lpm</t>
  </si>
  <si>
    <t>katk.kork</t>
  </si>
  <si>
    <t>latvaa puuttuu</t>
  </si>
  <si>
    <t>huom</t>
  </si>
  <si>
    <t>12a2</t>
  </si>
  <si>
    <t>12a1</t>
  </si>
  <si>
    <t>l.vaiht.</t>
  </si>
  <si>
    <t>lumen taiv.</t>
  </si>
  <si>
    <t>katk. Kuollut</t>
  </si>
  <si>
    <t>ed. lpm?</t>
  </si>
  <si>
    <t>lähes maassa</t>
  </si>
  <si>
    <t>id</t>
  </si>
  <si>
    <t>ppa-kasvu</t>
  </si>
  <si>
    <t>ppa-alku</t>
  </si>
  <si>
    <t>ppa%</t>
  </si>
  <si>
    <t>puulajivirhe</t>
  </si>
  <si>
    <t>lumen murto</t>
  </si>
  <si>
    <t>12a4</t>
  </si>
  <si>
    <t>12a3</t>
  </si>
  <si>
    <t>12a1a4</t>
  </si>
  <si>
    <t>l. katk.</t>
  </si>
  <si>
    <t>maassa</t>
  </si>
  <si>
    <t>12a1a7</t>
  </si>
  <si>
    <t>12a7</t>
  </si>
  <si>
    <t>l.katk.</t>
  </si>
  <si>
    <t>kynttiläkuusi</t>
  </si>
  <si>
    <t>iso p.oksa</t>
  </si>
  <si>
    <t>haara siksi toisp.</t>
  </si>
  <si>
    <t>tupsu</t>
  </si>
  <si>
    <t>2-latv.</t>
  </si>
  <si>
    <t>epäpyöreä</t>
  </si>
  <si>
    <t>ed. mittaus</t>
  </si>
  <si>
    <t>ed. lpm puuttuu</t>
  </si>
  <si>
    <t>raita</t>
  </si>
  <si>
    <t>12a4a1</t>
  </si>
  <si>
    <t>12a5</t>
  </si>
  <si>
    <t>hies</t>
  </si>
  <si>
    <t>raudus</t>
  </si>
  <si>
    <t>ed. mitt?</t>
  </si>
  <si>
    <t>komissio</t>
  </si>
  <si>
    <t>12a3a7</t>
  </si>
  <si>
    <t>sarja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</si>
</sst>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horizontal="center" textRotation="90" wrapText="1"/>
    </xf>
    <xf numFmtId="164" fontId="2" fillId="0" borderId="1" xfId="1" applyNumberFormat="1" applyFont="1" applyBorder="1" applyAlignment="1">
      <alignment horizontal="center" textRotation="90" wrapText="1"/>
    </xf>
    <xf numFmtId="0" fontId="0" fillId="0" borderId="0" xfId="0" applyAlignment="1"/>
    <xf numFmtId="0" fontId="2" fillId="0" borderId="1" xfId="0" applyNumberFormat="1" applyFont="1" applyBorder="1" applyAlignment="1"/>
    <xf numFmtId="0" fontId="2" fillId="0" borderId="1" xfId="1" applyNumberFormat="1" applyFont="1" applyBorder="1" applyAlignment="1">
      <alignment horizontal="center" textRotation="90" wrapText="1"/>
    </xf>
    <xf numFmtId="0" fontId="2" fillId="0" borderId="1" xfId="0" applyNumberFormat="1" applyFont="1" applyBorder="1" applyAlignment="1">
      <alignment horizontal="center" textRotation="90" wrapText="1"/>
    </xf>
    <xf numFmtId="164" fontId="2" fillId="0" borderId="1" xfId="0" applyNumberFormat="1" applyFont="1" applyBorder="1" applyAlignment="1">
      <alignment horizontal="center" textRotation="90" wrapText="1"/>
    </xf>
    <xf numFmtId="164" fontId="2" fillId="0" borderId="1" xfId="0" applyNumberFormat="1" applyFont="1" applyBorder="1" applyAlignme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0" fontId="2" fillId="0" borderId="1" xfId="0" applyFont="1" applyBorder="1" applyAlignment="1">
      <alignment horizontal="center" textRotation="90" wrapText="1"/>
    </xf>
    <xf numFmtId="0" fontId="0" fillId="0" borderId="1" xfId="0" applyBorder="1"/>
    <xf numFmtId="0" fontId="2" fillId="0" borderId="1" xfId="0" applyFont="1" applyBorder="1"/>
    <xf numFmtId="0" fontId="2" fillId="0" borderId="0" xfId="0" applyFont="1" applyAlignment="1">
      <alignment horizontal="center" textRotation="90" wrapText="1"/>
    </xf>
    <xf numFmtId="164" fontId="0" fillId="0" borderId="0" xfId="0" applyNumberFormat="1"/>
    <xf numFmtId="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3"/>
  <sheetViews>
    <sheetView tabSelected="1" workbookViewId="0">
      <selection activeCell="D6" sqref="D6"/>
    </sheetView>
  </sheetViews>
  <sheetFormatPr defaultRowHeight="15" customHeight="1" x14ac:dyDescent="0.2"/>
  <cols>
    <col min="2" max="2" width="5" style="4" bestFit="1" customWidth="1"/>
    <col min="3" max="5" width="4" style="4" bestFit="1" customWidth="1"/>
    <col min="6" max="6" width="4.5703125" style="8" bestFit="1" customWidth="1"/>
    <col min="7" max="7" width="19.7109375" style="8" customWidth="1"/>
    <col min="8" max="9" width="3.28515625" style="4" bestFit="1" customWidth="1"/>
    <col min="10" max="10" width="4.5703125" style="8" bestFit="1" customWidth="1"/>
    <col min="11" max="11" width="9.85546875" style="4" customWidth="1"/>
    <col min="12" max="13" width="5.28515625" style="12" customWidth="1"/>
    <col min="14" max="15" width="9.140625" style="12"/>
    <col min="16" max="16" width="32.7109375" style="12" customWidth="1"/>
    <col min="19" max="19" width="9.5703125" bestFit="1" customWidth="1"/>
  </cols>
  <sheetData>
    <row r="1" spans="1:21" s="1" customFormat="1" ht="82.5" customHeight="1" x14ac:dyDescent="0.2">
      <c r="A1" s="14" t="s">
        <v>65</v>
      </c>
      <c r="B1" s="5" t="s">
        <v>0</v>
      </c>
      <c r="C1" s="5" t="s">
        <v>1</v>
      </c>
      <c r="D1" s="5" t="s">
        <v>4</v>
      </c>
      <c r="E1" s="5" t="s">
        <v>3</v>
      </c>
      <c r="F1" s="2" t="s">
        <v>8</v>
      </c>
      <c r="G1" s="2" t="s">
        <v>5</v>
      </c>
      <c r="H1" s="6" t="s">
        <v>2</v>
      </c>
      <c r="I1" s="6" t="s">
        <v>6</v>
      </c>
      <c r="J1" s="7" t="s">
        <v>7</v>
      </c>
      <c r="K1" s="11" t="s">
        <v>22</v>
      </c>
      <c r="L1" s="11" t="s">
        <v>23</v>
      </c>
      <c r="M1" s="11" t="s">
        <v>24</v>
      </c>
      <c r="N1" s="11" t="s">
        <v>25</v>
      </c>
      <c r="O1" s="11" t="s">
        <v>26</v>
      </c>
      <c r="P1" s="11" t="s">
        <v>27</v>
      </c>
      <c r="Q1" s="14"/>
      <c r="R1" s="14" t="s">
        <v>35</v>
      </c>
      <c r="S1" s="14" t="s">
        <v>36</v>
      </c>
      <c r="T1" s="14" t="s">
        <v>37</v>
      </c>
      <c r="U1" s="14" t="s">
        <v>38</v>
      </c>
    </row>
    <row r="2" spans="1:21" ht="15" customHeight="1" x14ac:dyDescent="0.2">
      <c r="A2">
        <v>1</v>
      </c>
      <c r="B2" s="9">
        <v>1177</v>
      </c>
      <c r="C2" s="9">
        <v>4</v>
      </c>
      <c r="D2" s="9">
        <v>11</v>
      </c>
      <c r="E2" s="9">
        <v>113</v>
      </c>
      <c r="F2" s="10"/>
      <c r="G2" s="10"/>
      <c r="H2" s="9">
        <v>2</v>
      </c>
      <c r="I2" s="9" t="s">
        <v>9</v>
      </c>
      <c r="J2" s="10">
        <v>12.438007320000001</v>
      </c>
      <c r="K2" s="4">
        <v>4</v>
      </c>
      <c r="L2" s="12">
        <v>11</v>
      </c>
      <c r="M2" s="12">
        <v>120</v>
      </c>
      <c r="R2">
        <f>M2-E2</f>
        <v>7</v>
      </c>
      <c r="S2" s="16">
        <f>((M2^2-E2^2)*PI()/4)</f>
        <v>1280.984404501238</v>
      </c>
      <c r="T2" s="16">
        <f>E2^2*PI()/4</f>
        <v>10028.749148422017</v>
      </c>
      <c r="U2" s="15">
        <f>S2/T2*100</f>
        <v>12.773122405826609</v>
      </c>
    </row>
    <row r="3" spans="1:21" ht="15" customHeight="1" x14ac:dyDescent="0.2">
      <c r="A3">
        <v>2</v>
      </c>
      <c r="B3" s="4">
        <v>1173</v>
      </c>
      <c r="C3" s="4">
        <v>2</v>
      </c>
      <c r="D3" s="4">
        <v>11</v>
      </c>
      <c r="E3" s="4">
        <v>246</v>
      </c>
      <c r="F3" s="8">
        <v>18.399999999999999</v>
      </c>
      <c r="H3" s="4">
        <v>2</v>
      </c>
      <c r="I3" s="4" t="s">
        <v>9</v>
      </c>
      <c r="J3" s="8">
        <v>19.640003050000001</v>
      </c>
      <c r="K3" s="4">
        <v>2</v>
      </c>
      <c r="L3" s="12">
        <v>11</v>
      </c>
      <c r="M3" s="12">
        <v>289</v>
      </c>
      <c r="R3">
        <f t="shared" ref="R3:R66" si="0">M3-E3</f>
        <v>43</v>
      </c>
      <c r="S3" s="16">
        <f t="shared" ref="S3:S30" si="1">((M3^2-E3^2)*PI()/4)</f>
        <v>18068.084748958299</v>
      </c>
      <c r="T3" s="16">
        <f t="shared" ref="T3:T30" si="2">E3^2*PI()/4</f>
        <v>47529.155256159982</v>
      </c>
      <c r="U3" s="15">
        <f t="shared" ref="U3:U30" si="3">S3/T3*100</f>
        <v>38.014739903496597</v>
      </c>
    </row>
    <row r="4" spans="1:21" ht="15" customHeight="1" x14ac:dyDescent="0.2">
      <c r="A4">
        <v>3</v>
      </c>
      <c r="B4" s="4">
        <v>1200</v>
      </c>
      <c r="C4" s="4">
        <v>2</v>
      </c>
      <c r="D4" s="4">
        <v>11</v>
      </c>
      <c r="E4" s="4">
        <v>296</v>
      </c>
      <c r="F4" s="8">
        <v>21.9</v>
      </c>
      <c r="H4" s="4">
        <v>2</v>
      </c>
      <c r="I4" s="4" t="s">
        <v>9</v>
      </c>
      <c r="J4" s="8">
        <v>22.68800427</v>
      </c>
      <c r="K4" s="4">
        <v>2</v>
      </c>
      <c r="L4" s="12">
        <v>11</v>
      </c>
      <c r="M4" s="12">
        <v>322</v>
      </c>
      <c r="R4">
        <f t="shared" si="0"/>
        <v>26</v>
      </c>
      <c r="S4" s="16">
        <f t="shared" si="1"/>
        <v>12619.777689470198</v>
      </c>
      <c r="T4" s="16">
        <f t="shared" si="2"/>
        <v>68813.445484230833</v>
      </c>
      <c r="U4" s="15">
        <f t="shared" si="3"/>
        <v>18.339116143170195</v>
      </c>
    </row>
    <row r="5" spans="1:21" ht="15" customHeight="1" x14ac:dyDescent="0.2">
      <c r="A5">
        <v>4</v>
      </c>
      <c r="B5" s="4">
        <v>1201</v>
      </c>
      <c r="C5" s="4">
        <v>2</v>
      </c>
      <c r="D5" s="4">
        <v>11</v>
      </c>
      <c r="E5" s="4">
        <v>280</v>
      </c>
      <c r="F5" s="8">
        <v>20.5</v>
      </c>
      <c r="H5" s="4">
        <v>2</v>
      </c>
      <c r="I5" s="4" t="s">
        <v>9</v>
      </c>
      <c r="J5" s="8">
        <v>21.40801038</v>
      </c>
      <c r="K5" s="4">
        <v>2</v>
      </c>
      <c r="L5" s="12">
        <v>11</v>
      </c>
      <c r="M5" s="12">
        <v>300</v>
      </c>
      <c r="R5">
        <f t="shared" si="0"/>
        <v>20</v>
      </c>
      <c r="S5" s="16">
        <f t="shared" si="1"/>
        <v>9110.6186954103996</v>
      </c>
      <c r="T5" s="16">
        <f t="shared" si="2"/>
        <v>61575.216010359945</v>
      </c>
      <c r="U5" s="15">
        <f t="shared" si="3"/>
        <v>14.795918367346939</v>
      </c>
    </row>
    <row r="6" spans="1:21" ht="15" customHeight="1" x14ac:dyDescent="0.2">
      <c r="A6">
        <v>5</v>
      </c>
      <c r="B6" s="4">
        <v>1743</v>
      </c>
      <c r="C6" s="4">
        <v>4</v>
      </c>
      <c r="D6" s="4">
        <v>11</v>
      </c>
      <c r="E6" s="4">
        <v>83</v>
      </c>
      <c r="H6" s="4">
        <v>3</v>
      </c>
      <c r="I6" s="4" t="s">
        <v>10</v>
      </c>
      <c r="K6" s="4">
        <v>4</v>
      </c>
      <c r="L6" s="12">
        <v>11</v>
      </c>
      <c r="M6" s="12">
        <v>99</v>
      </c>
      <c r="R6">
        <f t="shared" si="0"/>
        <v>16</v>
      </c>
      <c r="S6" s="16">
        <f t="shared" si="1"/>
        <v>2287.0794518133694</v>
      </c>
      <c r="T6" s="16">
        <f t="shared" si="2"/>
        <v>5410.6079476450213</v>
      </c>
      <c r="U6" s="15">
        <f t="shared" si="3"/>
        <v>42.270285963129631</v>
      </c>
    </row>
    <row r="7" spans="1:21" ht="15" customHeight="1" x14ac:dyDescent="0.2">
      <c r="A7">
        <v>6</v>
      </c>
      <c r="B7" s="4">
        <v>1193</v>
      </c>
      <c r="C7" s="4">
        <v>1</v>
      </c>
      <c r="D7" s="4">
        <v>11</v>
      </c>
      <c r="E7" s="4">
        <v>296</v>
      </c>
      <c r="F7" s="8">
        <v>20.3</v>
      </c>
      <c r="H7" s="4">
        <v>2</v>
      </c>
      <c r="I7" s="4" t="s">
        <v>9</v>
      </c>
      <c r="J7" s="8">
        <v>19.969003659999998</v>
      </c>
      <c r="K7" s="4">
        <v>1</v>
      </c>
      <c r="L7" s="12">
        <v>11</v>
      </c>
      <c r="M7" s="12">
        <v>326</v>
      </c>
      <c r="R7">
        <f t="shared" si="0"/>
        <v>30</v>
      </c>
      <c r="S7" s="16">
        <f t="shared" si="1"/>
        <v>14655.529728996386</v>
      </c>
      <c r="T7" s="16">
        <f t="shared" si="2"/>
        <v>68813.445484230833</v>
      </c>
      <c r="U7" s="15">
        <f t="shared" si="3"/>
        <v>21.297479912344777</v>
      </c>
    </row>
    <row r="8" spans="1:21" ht="15" customHeight="1" x14ac:dyDescent="0.2">
      <c r="A8">
        <v>7</v>
      </c>
      <c r="B8" s="4">
        <v>1202</v>
      </c>
      <c r="C8" s="4">
        <v>5</v>
      </c>
      <c r="D8" s="4">
        <v>11</v>
      </c>
      <c r="E8" s="4">
        <v>103</v>
      </c>
      <c r="H8" s="4">
        <v>2</v>
      </c>
      <c r="I8" s="4" t="s">
        <v>9</v>
      </c>
      <c r="J8" s="8">
        <v>15.526</v>
      </c>
      <c r="K8" s="4">
        <v>5</v>
      </c>
      <c r="L8" s="12">
        <v>11</v>
      </c>
      <c r="M8" s="12">
        <v>121</v>
      </c>
      <c r="R8">
        <f t="shared" si="0"/>
        <v>18</v>
      </c>
      <c r="S8" s="16">
        <f t="shared" si="1"/>
        <v>3166.7253948185116</v>
      </c>
      <c r="T8" s="16">
        <f t="shared" si="2"/>
        <v>8332.2891154835288</v>
      </c>
      <c r="U8" s="15">
        <f t="shared" si="3"/>
        <v>38.005467056272977</v>
      </c>
    </row>
    <row r="9" spans="1:21" ht="15" customHeight="1" x14ac:dyDescent="0.2">
      <c r="A9">
        <v>8</v>
      </c>
      <c r="B9" s="4">
        <v>1203</v>
      </c>
      <c r="C9" s="4">
        <v>2</v>
      </c>
      <c r="D9" s="4">
        <v>11</v>
      </c>
      <c r="E9" s="4">
        <v>254</v>
      </c>
      <c r="H9" s="4">
        <v>2</v>
      </c>
      <c r="I9" s="4" t="s">
        <v>9</v>
      </c>
      <c r="J9" s="8">
        <v>19.897010380000001</v>
      </c>
      <c r="K9" s="4">
        <v>2</v>
      </c>
      <c r="L9" s="12">
        <v>11</v>
      </c>
      <c r="M9" s="12">
        <v>269</v>
      </c>
      <c r="R9">
        <f t="shared" si="0"/>
        <v>15</v>
      </c>
      <c r="S9" s="16">
        <f t="shared" si="1"/>
        <v>6161.4485918529817</v>
      </c>
      <c r="T9" s="16">
        <f t="shared" si="2"/>
        <v>50670.747909749771</v>
      </c>
      <c r="U9" s="15">
        <f t="shared" si="3"/>
        <v>12.159774319548641</v>
      </c>
    </row>
    <row r="10" spans="1:21" ht="15" customHeight="1" x14ac:dyDescent="0.2">
      <c r="A10">
        <v>9</v>
      </c>
      <c r="B10" s="4">
        <v>1192</v>
      </c>
      <c r="C10" s="4">
        <v>5</v>
      </c>
      <c r="D10" s="4">
        <v>11</v>
      </c>
      <c r="E10" s="4">
        <v>131</v>
      </c>
      <c r="H10" s="4">
        <v>2</v>
      </c>
      <c r="I10" s="4" t="s">
        <v>9</v>
      </c>
      <c r="J10" s="8">
        <v>15.935999389999999</v>
      </c>
      <c r="K10" s="4">
        <v>5</v>
      </c>
      <c r="L10" s="12">
        <v>11</v>
      </c>
      <c r="M10" s="12">
        <v>143</v>
      </c>
      <c r="R10">
        <f t="shared" si="0"/>
        <v>12</v>
      </c>
      <c r="S10" s="16">
        <f t="shared" si="1"/>
        <v>2582.38916125081</v>
      </c>
      <c r="T10" s="16">
        <f t="shared" si="2"/>
        <v>13478.217882063609</v>
      </c>
      <c r="U10" s="15">
        <f t="shared" si="3"/>
        <v>19.159722626886548</v>
      </c>
    </row>
    <row r="11" spans="1:21" ht="15" customHeight="1" x14ac:dyDescent="0.2">
      <c r="A11">
        <v>10</v>
      </c>
      <c r="B11" s="4">
        <v>1745</v>
      </c>
      <c r="C11" s="4">
        <v>5</v>
      </c>
      <c r="D11" s="4">
        <v>11</v>
      </c>
      <c r="E11" s="4">
        <v>91</v>
      </c>
      <c r="F11" s="8">
        <v>13.2</v>
      </c>
      <c r="H11" s="4">
        <v>3</v>
      </c>
      <c r="I11" s="4" t="s">
        <v>10</v>
      </c>
      <c r="K11" s="4">
        <v>5</v>
      </c>
      <c r="L11" s="12">
        <v>11</v>
      </c>
      <c r="M11" s="12">
        <v>92</v>
      </c>
      <c r="R11">
        <f t="shared" si="0"/>
        <v>1</v>
      </c>
      <c r="S11" s="16">
        <f t="shared" si="1"/>
        <v>143.72786390173303</v>
      </c>
      <c r="T11" s="16">
        <f t="shared" si="2"/>
        <v>6503.8821910942688</v>
      </c>
      <c r="U11" s="15">
        <f t="shared" si="3"/>
        <v>2.2098780340538582</v>
      </c>
    </row>
    <row r="12" spans="1:21" ht="15" customHeight="1" x14ac:dyDescent="0.2">
      <c r="A12">
        <v>11</v>
      </c>
      <c r="B12" s="4">
        <v>1744</v>
      </c>
      <c r="C12" s="4">
        <v>5</v>
      </c>
      <c r="D12" s="4">
        <v>11</v>
      </c>
      <c r="E12" s="4">
        <v>69</v>
      </c>
      <c r="H12" s="4">
        <v>3</v>
      </c>
      <c r="I12" s="4" t="s">
        <v>10</v>
      </c>
      <c r="K12" s="4">
        <v>5</v>
      </c>
      <c r="L12" s="12">
        <v>11</v>
      </c>
      <c r="M12" s="12">
        <v>73</v>
      </c>
      <c r="R12">
        <f t="shared" si="0"/>
        <v>4</v>
      </c>
      <c r="S12" s="16">
        <f t="shared" si="1"/>
        <v>446.10615680975064</v>
      </c>
      <c r="T12" s="16">
        <f t="shared" si="2"/>
        <v>3739.2806559352512</v>
      </c>
      <c r="U12" s="15">
        <f t="shared" si="3"/>
        <v>11.93026675068263</v>
      </c>
    </row>
    <row r="13" spans="1:21" ht="15" customHeight="1" x14ac:dyDescent="0.2">
      <c r="A13">
        <v>12</v>
      </c>
      <c r="B13" s="4">
        <v>1746</v>
      </c>
      <c r="C13" s="4">
        <v>5</v>
      </c>
      <c r="D13" s="4">
        <v>11</v>
      </c>
      <c r="E13" s="4">
        <v>84</v>
      </c>
      <c r="F13" s="8">
        <v>9.5</v>
      </c>
      <c r="G13" s="8" t="s">
        <v>11</v>
      </c>
      <c r="H13" s="4">
        <v>3</v>
      </c>
      <c r="I13" s="4" t="s">
        <v>10</v>
      </c>
      <c r="K13" s="4">
        <v>5</v>
      </c>
      <c r="L13" s="13" t="s">
        <v>28</v>
      </c>
      <c r="M13" s="12">
        <v>87</v>
      </c>
      <c r="R13">
        <f t="shared" si="0"/>
        <v>3</v>
      </c>
      <c r="S13" s="16">
        <f t="shared" si="1"/>
        <v>402.90925782289099</v>
      </c>
      <c r="T13" s="16">
        <f t="shared" si="2"/>
        <v>5541.7694409323949</v>
      </c>
      <c r="U13" s="15">
        <f t="shared" si="3"/>
        <v>7.2704081632653068</v>
      </c>
    </row>
    <row r="14" spans="1:21" ht="15" customHeight="1" x14ac:dyDescent="0.2">
      <c r="A14">
        <v>13</v>
      </c>
      <c r="B14" s="4">
        <v>1204</v>
      </c>
      <c r="C14" s="4">
        <v>1</v>
      </c>
      <c r="D14" s="4">
        <v>11</v>
      </c>
      <c r="E14" s="4">
        <v>154</v>
      </c>
      <c r="F14" s="8">
        <v>16</v>
      </c>
      <c r="G14" s="8" t="s">
        <v>12</v>
      </c>
      <c r="H14" s="4">
        <v>2</v>
      </c>
      <c r="I14" s="4" t="s">
        <v>9</v>
      </c>
      <c r="J14" s="8">
        <v>17.366007929999999</v>
      </c>
      <c r="K14" s="4">
        <v>1</v>
      </c>
      <c r="L14" s="12">
        <v>11</v>
      </c>
      <c r="M14" s="12">
        <v>174</v>
      </c>
      <c r="P14" s="13" t="s">
        <v>30</v>
      </c>
      <c r="R14">
        <f t="shared" si="0"/>
        <v>20</v>
      </c>
      <c r="S14" s="16">
        <f t="shared" si="1"/>
        <v>5152.2119518872605</v>
      </c>
      <c r="T14" s="16">
        <f t="shared" si="2"/>
        <v>18626.502843133883</v>
      </c>
      <c r="U14" s="15">
        <f t="shared" si="3"/>
        <v>27.660651037274413</v>
      </c>
    </row>
    <row r="15" spans="1:21" ht="15" customHeight="1" x14ac:dyDescent="0.2">
      <c r="A15">
        <v>14</v>
      </c>
      <c r="B15" s="4">
        <v>1748</v>
      </c>
      <c r="C15" s="4">
        <v>5</v>
      </c>
      <c r="D15" s="4">
        <v>11</v>
      </c>
      <c r="E15" s="4">
        <v>73</v>
      </c>
      <c r="H15" s="4">
        <v>3</v>
      </c>
      <c r="I15" s="4" t="s">
        <v>10</v>
      </c>
      <c r="K15" s="4">
        <v>5</v>
      </c>
      <c r="L15" s="13" t="s">
        <v>28</v>
      </c>
      <c r="M15" s="12">
        <v>82</v>
      </c>
      <c r="R15">
        <f t="shared" si="0"/>
        <v>9</v>
      </c>
      <c r="S15" s="16">
        <f t="shared" si="1"/>
        <v>1095.6304379394403</v>
      </c>
      <c r="T15" s="16">
        <f t="shared" si="2"/>
        <v>4185.3868127450023</v>
      </c>
      <c r="U15" s="15">
        <f t="shared" si="3"/>
        <v>26.177519234377929</v>
      </c>
    </row>
    <row r="16" spans="1:21" ht="15" customHeight="1" x14ac:dyDescent="0.2">
      <c r="A16">
        <v>15</v>
      </c>
      <c r="B16" s="4">
        <v>1198</v>
      </c>
      <c r="C16" s="4">
        <v>2</v>
      </c>
      <c r="D16" s="4">
        <v>11</v>
      </c>
      <c r="E16" s="4">
        <v>248</v>
      </c>
      <c r="F16" s="8">
        <v>18.5</v>
      </c>
      <c r="H16" s="4">
        <v>2</v>
      </c>
      <c r="I16" s="4" t="s">
        <v>9</v>
      </c>
      <c r="J16" s="8">
        <v>19.509009769999999</v>
      </c>
      <c r="K16" s="4">
        <v>2</v>
      </c>
      <c r="L16" s="12">
        <v>11</v>
      </c>
      <c r="M16" s="12">
        <v>281</v>
      </c>
      <c r="R16">
        <f t="shared" si="0"/>
        <v>33</v>
      </c>
      <c r="S16" s="16">
        <f t="shared" si="1"/>
        <v>13710.695738429255</v>
      </c>
      <c r="T16" s="16">
        <f t="shared" si="2"/>
        <v>48305.128641596661</v>
      </c>
      <c r="U16" s="15">
        <f t="shared" si="3"/>
        <v>28.383519771071796</v>
      </c>
    </row>
    <row r="17" spans="1:21" ht="15" customHeight="1" x14ac:dyDescent="0.2">
      <c r="A17">
        <v>16</v>
      </c>
      <c r="B17" s="4">
        <v>1747</v>
      </c>
      <c r="C17" s="4">
        <v>5</v>
      </c>
      <c r="D17" s="4">
        <v>11</v>
      </c>
      <c r="E17" s="4">
        <v>106</v>
      </c>
      <c r="H17" s="4">
        <v>3</v>
      </c>
      <c r="I17" s="4" t="s">
        <v>9</v>
      </c>
      <c r="J17" s="8">
        <v>14.564002439999999</v>
      </c>
      <c r="K17" s="4">
        <v>5</v>
      </c>
      <c r="L17" s="12">
        <v>11</v>
      </c>
      <c r="M17" s="12">
        <v>122</v>
      </c>
      <c r="R17">
        <f t="shared" si="0"/>
        <v>16</v>
      </c>
      <c r="S17" s="16">
        <f t="shared" si="1"/>
        <v>2865.1325000738912</v>
      </c>
      <c r="T17" s="16">
        <f t="shared" si="2"/>
        <v>8824.7337639337293</v>
      </c>
      <c r="U17" s="15">
        <f t="shared" si="3"/>
        <v>32.467070131719474</v>
      </c>
    </row>
    <row r="18" spans="1:21" ht="15" customHeight="1" x14ac:dyDescent="0.2">
      <c r="A18">
        <v>17</v>
      </c>
      <c r="B18" s="4">
        <v>1327</v>
      </c>
      <c r="C18" s="4">
        <v>2</v>
      </c>
      <c r="D18" s="4">
        <v>11</v>
      </c>
      <c r="E18" s="4">
        <v>309</v>
      </c>
      <c r="F18" s="8">
        <v>23.7</v>
      </c>
      <c r="H18" s="4">
        <v>2</v>
      </c>
      <c r="I18" s="4" t="s">
        <v>9</v>
      </c>
      <c r="J18" s="8">
        <v>25.372009769999998</v>
      </c>
      <c r="K18" s="4">
        <v>2</v>
      </c>
      <c r="L18" s="12">
        <v>11</v>
      </c>
      <c r="M18" s="12">
        <v>335</v>
      </c>
      <c r="R18">
        <f t="shared" si="0"/>
        <v>26</v>
      </c>
      <c r="S18" s="16">
        <f t="shared" si="1"/>
        <v>13150.706847926875</v>
      </c>
      <c r="T18" s="16">
        <f t="shared" si="2"/>
        <v>74990.602039351754</v>
      </c>
      <c r="U18" s="15">
        <f t="shared" si="3"/>
        <v>17.53647322503954</v>
      </c>
    </row>
    <row r="19" spans="1:21" ht="15" customHeight="1" x14ac:dyDescent="0.2">
      <c r="A19">
        <v>18</v>
      </c>
      <c r="B19" s="4">
        <v>1102</v>
      </c>
      <c r="C19" s="4">
        <v>1</v>
      </c>
      <c r="D19" s="4">
        <v>11</v>
      </c>
      <c r="E19" s="4">
        <v>300</v>
      </c>
      <c r="H19" s="4">
        <v>2</v>
      </c>
      <c r="I19" s="4" t="s">
        <v>9</v>
      </c>
      <c r="J19" s="8">
        <v>22.337007929999999</v>
      </c>
      <c r="K19" s="4">
        <v>1</v>
      </c>
      <c r="L19" s="13" t="s">
        <v>29</v>
      </c>
      <c r="M19" s="12">
        <v>338</v>
      </c>
      <c r="R19">
        <f t="shared" si="0"/>
        <v>38</v>
      </c>
      <c r="S19" s="16">
        <f t="shared" si="1"/>
        <v>19041.193073407736</v>
      </c>
      <c r="T19" s="16">
        <f t="shared" si="2"/>
        <v>70685.83470577035</v>
      </c>
      <c r="U19" s="15">
        <f t="shared" si="3"/>
        <v>26.937777777777779</v>
      </c>
    </row>
    <row r="20" spans="1:21" ht="15" customHeight="1" x14ac:dyDescent="0.2">
      <c r="A20">
        <v>19</v>
      </c>
      <c r="B20" s="4">
        <v>1328</v>
      </c>
      <c r="C20" s="4">
        <v>2</v>
      </c>
      <c r="D20" s="4">
        <v>11</v>
      </c>
      <c r="E20" s="4">
        <v>324</v>
      </c>
      <c r="H20" s="4">
        <v>2</v>
      </c>
      <c r="I20" s="4" t="s">
        <v>9</v>
      </c>
      <c r="J20" s="8">
        <v>25.231007930000001</v>
      </c>
      <c r="K20" s="4">
        <v>2</v>
      </c>
      <c r="L20" s="12">
        <v>11</v>
      </c>
      <c r="M20" s="12">
        <v>343</v>
      </c>
      <c r="R20">
        <f t="shared" si="0"/>
        <v>19</v>
      </c>
      <c r="S20" s="16">
        <f t="shared" si="1"/>
        <v>9953.3509247358616</v>
      </c>
      <c r="T20" s="16">
        <f t="shared" si="2"/>
        <v>82447.957600810536</v>
      </c>
      <c r="U20" s="15">
        <f t="shared" si="3"/>
        <v>12.07228318853833</v>
      </c>
    </row>
    <row r="21" spans="1:21" ht="15" customHeight="1" x14ac:dyDescent="0.2">
      <c r="A21">
        <v>20</v>
      </c>
      <c r="B21" s="4">
        <v>1750</v>
      </c>
      <c r="C21" s="4">
        <v>2</v>
      </c>
      <c r="D21" s="4">
        <v>11</v>
      </c>
      <c r="E21" s="4">
        <v>70</v>
      </c>
      <c r="H21" s="4">
        <v>3</v>
      </c>
      <c r="I21" s="4" t="s">
        <v>10</v>
      </c>
      <c r="K21" s="4">
        <v>2</v>
      </c>
      <c r="L21" s="12">
        <v>11</v>
      </c>
      <c r="M21" s="12">
        <v>77</v>
      </c>
      <c r="R21">
        <f t="shared" si="0"/>
        <v>7</v>
      </c>
      <c r="S21" s="16">
        <f t="shared" si="1"/>
        <v>808.17471013597424</v>
      </c>
      <c r="T21" s="16">
        <f t="shared" si="2"/>
        <v>3848.4510006474966</v>
      </c>
      <c r="U21" s="15">
        <f t="shared" si="3"/>
        <v>21</v>
      </c>
    </row>
    <row r="22" spans="1:21" ht="15" customHeight="1" x14ac:dyDescent="0.2">
      <c r="A22">
        <v>21</v>
      </c>
      <c r="B22" s="4">
        <v>1199</v>
      </c>
      <c r="C22" s="4">
        <v>2</v>
      </c>
      <c r="D22" s="4">
        <v>11</v>
      </c>
      <c r="E22" s="4">
        <v>247</v>
      </c>
      <c r="H22" s="4">
        <v>2</v>
      </c>
      <c r="I22" s="4" t="s">
        <v>9</v>
      </c>
      <c r="J22" s="8">
        <v>22.31900061</v>
      </c>
      <c r="K22" s="4">
        <v>2</v>
      </c>
      <c r="L22" s="12">
        <v>11</v>
      </c>
      <c r="M22" s="12">
        <v>275</v>
      </c>
      <c r="R22">
        <f t="shared" si="0"/>
        <v>28</v>
      </c>
      <c r="S22" s="16">
        <f t="shared" si="1"/>
        <v>11479.379556217104</v>
      </c>
      <c r="T22" s="16">
        <f t="shared" si="2"/>
        <v>47916.356550714925</v>
      </c>
      <c r="U22" s="15">
        <f t="shared" si="3"/>
        <v>23.957121080496318</v>
      </c>
    </row>
    <row r="23" spans="1:21" ht="15" customHeight="1" x14ac:dyDescent="0.2">
      <c r="A23">
        <v>22</v>
      </c>
      <c r="B23" s="4">
        <v>1088</v>
      </c>
      <c r="C23" s="4">
        <v>1</v>
      </c>
      <c r="D23" s="4">
        <v>11</v>
      </c>
      <c r="E23" s="4">
        <v>190</v>
      </c>
      <c r="F23" s="8">
        <v>19.7</v>
      </c>
      <c r="H23" s="4">
        <v>2</v>
      </c>
      <c r="I23" s="4" t="s">
        <v>9</v>
      </c>
      <c r="J23" s="8">
        <v>20.534996339999999</v>
      </c>
      <c r="K23" s="4">
        <v>1</v>
      </c>
      <c r="L23" s="12">
        <v>11</v>
      </c>
      <c r="M23" s="12">
        <v>210</v>
      </c>
      <c r="R23">
        <f t="shared" si="0"/>
        <v>20</v>
      </c>
      <c r="S23" s="16">
        <f t="shared" si="1"/>
        <v>6283.1853071795858</v>
      </c>
      <c r="T23" s="16">
        <f t="shared" si="2"/>
        <v>28352.873698647883</v>
      </c>
      <c r="U23" s="15">
        <f t="shared" si="3"/>
        <v>22.160664819944596</v>
      </c>
    </row>
    <row r="24" spans="1:21" ht="15" customHeight="1" x14ac:dyDescent="0.2">
      <c r="A24">
        <v>23</v>
      </c>
      <c r="B24" s="4">
        <v>1106</v>
      </c>
      <c r="C24" s="4">
        <v>2</v>
      </c>
      <c r="D24" s="4">
        <v>11</v>
      </c>
      <c r="E24" s="4">
        <v>215</v>
      </c>
      <c r="F24" s="8">
        <v>20.2</v>
      </c>
      <c r="H24" s="4">
        <v>2</v>
      </c>
      <c r="I24" s="4" t="s">
        <v>9</v>
      </c>
      <c r="J24" s="8">
        <v>21.263010990000001</v>
      </c>
      <c r="K24" s="4">
        <v>2</v>
      </c>
      <c r="L24" s="13" t="s">
        <v>29</v>
      </c>
      <c r="M24" s="12">
        <v>248</v>
      </c>
      <c r="R24">
        <f t="shared" si="0"/>
        <v>33</v>
      </c>
      <c r="S24" s="16">
        <f t="shared" si="1"/>
        <v>12000.098538549611</v>
      </c>
      <c r="T24" s="16">
        <f t="shared" si="2"/>
        <v>36305.030103047044</v>
      </c>
      <c r="U24" s="15">
        <f t="shared" si="3"/>
        <v>33.053542455381283</v>
      </c>
    </row>
    <row r="25" spans="1:21" ht="15" customHeight="1" x14ac:dyDescent="0.2">
      <c r="A25">
        <v>24</v>
      </c>
      <c r="B25" s="4">
        <v>1763</v>
      </c>
      <c r="C25" s="4">
        <v>16</v>
      </c>
      <c r="D25" s="4">
        <v>11</v>
      </c>
      <c r="E25" s="4">
        <v>94</v>
      </c>
      <c r="H25" s="4">
        <v>3</v>
      </c>
      <c r="I25" s="4" t="s">
        <v>9</v>
      </c>
      <c r="J25" s="8">
        <v>12.201999389999999</v>
      </c>
      <c r="K25" s="4">
        <v>16</v>
      </c>
      <c r="L25" s="12">
        <v>11</v>
      </c>
      <c r="M25" s="12">
        <v>102</v>
      </c>
      <c r="R25">
        <f t="shared" si="0"/>
        <v>8</v>
      </c>
      <c r="S25" s="16">
        <f t="shared" si="1"/>
        <v>1231.5043202071988</v>
      </c>
      <c r="T25" s="16">
        <f t="shared" si="2"/>
        <v>6939.7781717798534</v>
      </c>
      <c r="U25" s="15">
        <f t="shared" si="3"/>
        <v>17.745586238116793</v>
      </c>
    </row>
    <row r="26" spans="1:21" ht="15" customHeight="1" x14ac:dyDescent="0.2">
      <c r="A26">
        <v>25</v>
      </c>
      <c r="B26" s="4">
        <v>1098</v>
      </c>
      <c r="C26" s="4">
        <v>4</v>
      </c>
      <c r="D26" s="4">
        <v>11</v>
      </c>
      <c r="E26" s="4">
        <v>87</v>
      </c>
      <c r="H26" s="4">
        <v>2</v>
      </c>
      <c r="I26" s="4" t="s">
        <v>9</v>
      </c>
      <c r="J26" s="8">
        <v>12.343005489999999</v>
      </c>
      <c r="K26" s="4">
        <v>4</v>
      </c>
      <c r="L26" s="13" t="s">
        <v>29</v>
      </c>
      <c r="M26" s="12">
        <v>98</v>
      </c>
      <c r="R26">
        <f t="shared" si="0"/>
        <v>11</v>
      </c>
      <c r="S26" s="16">
        <f t="shared" si="1"/>
        <v>1598.2852625138073</v>
      </c>
      <c r="T26" s="16">
        <f t="shared" si="2"/>
        <v>5944.678698755286</v>
      </c>
      <c r="U26" s="15">
        <f t="shared" si="3"/>
        <v>26.885982296208223</v>
      </c>
    </row>
    <row r="27" spans="1:21" ht="15" customHeight="1" x14ac:dyDescent="0.2">
      <c r="A27">
        <v>26</v>
      </c>
      <c r="B27" s="4">
        <v>1097</v>
      </c>
      <c r="C27" s="4">
        <v>3</v>
      </c>
      <c r="D27" s="4">
        <v>11</v>
      </c>
      <c r="E27" s="4">
        <v>146</v>
      </c>
      <c r="H27" s="4">
        <v>2</v>
      </c>
      <c r="I27" s="4" t="s">
        <v>9</v>
      </c>
      <c r="J27" s="8">
        <v>19.117004269999999</v>
      </c>
      <c r="K27" s="4">
        <v>3</v>
      </c>
      <c r="L27" s="12">
        <v>11</v>
      </c>
      <c r="M27" s="12">
        <v>180</v>
      </c>
      <c r="R27">
        <f t="shared" si="0"/>
        <v>34</v>
      </c>
      <c r="S27" s="16">
        <f t="shared" si="1"/>
        <v>8705.3532430973173</v>
      </c>
      <c r="T27" s="16">
        <f t="shared" si="2"/>
        <v>16741.547250980009</v>
      </c>
      <c r="U27" s="15">
        <f t="shared" si="3"/>
        <v>51.998498780258963</v>
      </c>
    </row>
    <row r="28" spans="1:21" ht="15" customHeight="1" x14ac:dyDescent="0.2">
      <c r="A28">
        <v>27</v>
      </c>
      <c r="B28" s="4">
        <v>1762</v>
      </c>
      <c r="C28" s="4">
        <v>4</v>
      </c>
      <c r="D28" s="4">
        <v>11</v>
      </c>
      <c r="E28" s="4">
        <v>98</v>
      </c>
      <c r="H28" s="4">
        <v>3</v>
      </c>
      <c r="I28" s="4" t="s">
        <v>10</v>
      </c>
      <c r="K28" s="4">
        <v>4</v>
      </c>
      <c r="L28" s="12">
        <v>14</v>
      </c>
      <c r="M28" s="12">
        <v>103</v>
      </c>
      <c r="P28" s="13" t="s">
        <v>31</v>
      </c>
      <c r="R28">
        <f t="shared" si="0"/>
        <v>5</v>
      </c>
      <c r="S28" s="16">
        <f t="shared" si="1"/>
        <v>789.32515421443554</v>
      </c>
      <c r="T28" s="16">
        <f t="shared" si="2"/>
        <v>7542.9639612690935</v>
      </c>
      <c r="U28" s="15">
        <f t="shared" si="3"/>
        <v>10.464389837567682</v>
      </c>
    </row>
    <row r="29" spans="1:21" ht="15" customHeight="1" x14ac:dyDescent="0.2">
      <c r="A29">
        <v>28</v>
      </c>
      <c r="B29" s="4">
        <v>1758</v>
      </c>
      <c r="C29" s="4">
        <v>6</v>
      </c>
      <c r="D29" s="4">
        <v>11</v>
      </c>
      <c r="E29" s="4">
        <v>83</v>
      </c>
      <c r="F29" s="8">
        <v>10.1</v>
      </c>
      <c r="H29" s="4">
        <v>3</v>
      </c>
      <c r="I29" s="4" t="s">
        <v>10</v>
      </c>
      <c r="K29" s="4">
        <v>6</v>
      </c>
      <c r="L29" s="12">
        <v>22</v>
      </c>
      <c r="M29" s="12">
        <v>92</v>
      </c>
      <c r="R29">
        <f t="shared" si="0"/>
        <v>9</v>
      </c>
      <c r="S29" s="16">
        <f t="shared" si="1"/>
        <v>1237.0021073509811</v>
      </c>
      <c r="T29" s="16">
        <f t="shared" si="2"/>
        <v>5410.6079476450213</v>
      </c>
      <c r="U29" s="15">
        <f t="shared" si="3"/>
        <v>22.862534475250399</v>
      </c>
    </row>
    <row r="30" spans="1:21" ht="15" customHeight="1" x14ac:dyDescent="0.2">
      <c r="A30">
        <v>29</v>
      </c>
      <c r="B30" s="4">
        <v>1757</v>
      </c>
      <c r="C30" s="4">
        <v>4</v>
      </c>
      <c r="D30" s="4">
        <v>11</v>
      </c>
      <c r="E30" s="4">
        <v>74</v>
      </c>
      <c r="H30" s="4">
        <v>3</v>
      </c>
      <c r="I30" s="4" t="s">
        <v>10</v>
      </c>
      <c r="K30" s="4">
        <v>4</v>
      </c>
      <c r="L30" s="12">
        <v>11</v>
      </c>
      <c r="M30" s="12">
        <v>103</v>
      </c>
      <c r="R30">
        <f t="shared" si="0"/>
        <v>29</v>
      </c>
      <c r="S30" s="16">
        <f t="shared" si="1"/>
        <v>4031.4487727191022</v>
      </c>
      <c r="T30" s="16">
        <f t="shared" si="2"/>
        <v>4300.8403427644271</v>
      </c>
      <c r="U30" s="15">
        <f t="shared" si="3"/>
        <v>93.736303871439006</v>
      </c>
    </row>
    <row r="31" spans="1:21" ht="15" customHeight="1" x14ac:dyDescent="0.2">
      <c r="A31">
        <v>30</v>
      </c>
      <c r="B31" s="4">
        <v>1761</v>
      </c>
      <c r="C31" s="4">
        <v>6</v>
      </c>
      <c r="D31" s="4">
        <v>11</v>
      </c>
      <c r="E31" s="4">
        <v>70</v>
      </c>
      <c r="H31" s="4">
        <v>3</v>
      </c>
      <c r="I31" s="4" t="s">
        <v>10</v>
      </c>
      <c r="K31" s="4">
        <v>6</v>
      </c>
      <c r="L31" s="12">
        <v>23</v>
      </c>
      <c r="N31" s="12">
        <v>0.5</v>
      </c>
      <c r="P31" s="13" t="s">
        <v>32</v>
      </c>
    </row>
    <row r="32" spans="1:21" ht="15" customHeight="1" x14ac:dyDescent="0.2">
      <c r="A32">
        <v>31</v>
      </c>
      <c r="B32" s="4">
        <v>1099</v>
      </c>
      <c r="C32" s="4">
        <v>4</v>
      </c>
      <c r="D32" s="4">
        <v>11</v>
      </c>
      <c r="E32" s="4">
        <v>87</v>
      </c>
      <c r="H32" s="4">
        <v>2</v>
      </c>
      <c r="I32" s="4" t="s">
        <v>13</v>
      </c>
      <c r="J32" s="8">
        <v>14.4780061</v>
      </c>
      <c r="K32" s="4">
        <v>4</v>
      </c>
      <c r="L32" s="13" t="s">
        <v>29</v>
      </c>
      <c r="M32" s="12">
        <v>80</v>
      </c>
      <c r="P32" s="13" t="s">
        <v>33</v>
      </c>
      <c r="R32">
        <f t="shared" si="0"/>
        <v>-7</v>
      </c>
      <c r="S32" s="16">
        <f t="shared" ref="S32" si="4">((M32^2-E32^2)*PI()/4)</f>
        <v>-918.13045301161708</v>
      </c>
      <c r="T32" s="16">
        <f t="shared" ref="T32" si="5">E32^2*PI()/4</f>
        <v>5944.678698755286</v>
      </c>
      <c r="U32" s="15">
        <f t="shared" ref="U32" si="6">S32/T32*100</f>
        <v>-15.444576562293566</v>
      </c>
    </row>
    <row r="33" spans="1:21" ht="15" customHeight="1" x14ac:dyDescent="0.2">
      <c r="A33">
        <v>32</v>
      </c>
      <c r="B33" s="4">
        <v>1103</v>
      </c>
      <c r="C33" s="4">
        <v>2</v>
      </c>
      <c r="D33" s="4">
        <v>11</v>
      </c>
      <c r="E33" s="4">
        <v>305</v>
      </c>
      <c r="F33" s="8">
        <v>19.2</v>
      </c>
      <c r="H33" s="4">
        <v>2</v>
      </c>
      <c r="I33" s="4" t="s">
        <v>9</v>
      </c>
      <c r="J33" s="8">
        <v>20.243998170000001</v>
      </c>
      <c r="K33" s="4">
        <v>2</v>
      </c>
      <c r="L33" s="12">
        <v>11</v>
      </c>
      <c r="M33" s="12">
        <v>379</v>
      </c>
      <c r="R33">
        <f t="shared" si="0"/>
        <v>74</v>
      </c>
      <c r="S33" s="16">
        <f t="shared" ref="S33:S96" si="7">((M33^2-E33^2)*PI()/4)</f>
        <v>39753.713438525243</v>
      </c>
      <c r="T33" s="16">
        <f t="shared" ref="T33:T96" si="8">E33^2*PI()/4</f>
        <v>73061.664150047625</v>
      </c>
      <c r="U33" s="15">
        <f t="shared" ref="U33:U96" si="9">S33/T33*100</f>
        <v>54.411179790378924</v>
      </c>
    </row>
    <row r="34" spans="1:21" ht="15" customHeight="1" x14ac:dyDescent="0.2">
      <c r="A34">
        <v>33</v>
      </c>
      <c r="B34" s="4">
        <v>1100</v>
      </c>
      <c r="C34" s="4">
        <v>4</v>
      </c>
      <c r="D34" s="4">
        <v>11</v>
      </c>
      <c r="E34" s="4">
        <v>105</v>
      </c>
      <c r="H34" s="4">
        <v>2</v>
      </c>
      <c r="I34" s="4" t="s">
        <v>9</v>
      </c>
      <c r="J34" s="8">
        <v>15.55901038</v>
      </c>
      <c r="K34" s="4">
        <v>4</v>
      </c>
      <c r="L34" s="12">
        <v>11</v>
      </c>
      <c r="M34" s="12">
        <v>109</v>
      </c>
      <c r="R34">
        <f t="shared" si="0"/>
        <v>4</v>
      </c>
      <c r="S34" s="16">
        <f t="shared" si="7"/>
        <v>672.30082786821572</v>
      </c>
      <c r="T34" s="16">
        <f t="shared" si="8"/>
        <v>8659.0147514568671</v>
      </c>
      <c r="U34" s="15">
        <f t="shared" si="9"/>
        <v>7.7641723356009065</v>
      </c>
    </row>
    <row r="35" spans="1:21" ht="15" customHeight="1" x14ac:dyDescent="0.2">
      <c r="A35">
        <v>34</v>
      </c>
      <c r="B35" s="4">
        <v>1101</v>
      </c>
      <c r="C35" s="4">
        <v>1</v>
      </c>
      <c r="D35" s="4">
        <v>11</v>
      </c>
      <c r="E35" s="4">
        <v>283</v>
      </c>
      <c r="F35" s="8">
        <v>21.1</v>
      </c>
      <c r="H35" s="4">
        <v>2</v>
      </c>
      <c r="I35" s="4" t="s">
        <v>9</v>
      </c>
      <c r="J35" s="8">
        <v>21.94400061</v>
      </c>
      <c r="K35" s="4">
        <v>1</v>
      </c>
      <c r="L35" s="12">
        <v>11</v>
      </c>
      <c r="M35" s="12">
        <v>309</v>
      </c>
      <c r="R35">
        <f t="shared" si="0"/>
        <v>26</v>
      </c>
      <c r="S35" s="16">
        <f t="shared" si="7"/>
        <v>12088.848531013524</v>
      </c>
      <c r="T35" s="16">
        <f t="shared" si="8"/>
        <v>62901.753508338232</v>
      </c>
      <c r="U35" s="15">
        <f t="shared" si="9"/>
        <v>19.218619286044277</v>
      </c>
    </row>
    <row r="36" spans="1:21" ht="15" customHeight="1" x14ac:dyDescent="0.2">
      <c r="A36">
        <v>35</v>
      </c>
      <c r="B36" s="4">
        <v>1759</v>
      </c>
      <c r="C36" s="4">
        <v>2</v>
      </c>
      <c r="D36" s="4">
        <v>11</v>
      </c>
      <c r="E36" s="4">
        <v>198</v>
      </c>
      <c r="H36" s="4">
        <v>3</v>
      </c>
      <c r="I36" s="4" t="s">
        <v>9</v>
      </c>
      <c r="J36" s="8">
        <v>17.295996339999999</v>
      </c>
      <c r="K36" s="4">
        <v>2</v>
      </c>
      <c r="L36" s="12">
        <v>11</v>
      </c>
      <c r="M36" s="12">
        <v>230</v>
      </c>
      <c r="R36">
        <f t="shared" si="0"/>
        <v>32</v>
      </c>
      <c r="S36" s="16">
        <f t="shared" si="7"/>
        <v>10756.813245891452</v>
      </c>
      <c r="T36" s="16">
        <f t="shared" si="8"/>
        <v>30790.749597833561</v>
      </c>
      <c r="U36" s="15">
        <f t="shared" si="9"/>
        <v>34.935210692786448</v>
      </c>
    </row>
    <row r="37" spans="1:21" ht="15" customHeight="1" x14ac:dyDescent="0.2">
      <c r="A37">
        <v>36</v>
      </c>
      <c r="B37" s="4">
        <v>1760</v>
      </c>
      <c r="C37" s="4">
        <v>2</v>
      </c>
      <c r="D37" s="4">
        <v>11</v>
      </c>
      <c r="E37" s="4">
        <v>153</v>
      </c>
      <c r="H37" s="4">
        <v>3</v>
      </c>
      <c r="I37" s="4" t="s">
        <v>9</v>
      </c>
      <c r="J37" s="8">
        <v>17.83900916</v>
      </c>
      <c r="K37" s="4">
        <v>2</v>
      </c>
      <c r="L37" s="12">
        <v>11</v>
      </c>
      <c r="M37" s="12">
        <v>171</v>
      </c>
      <c r="R37">
        <f t="shared" si="0"/>
        <v>18</v>
      </c>
      <c r="S37" s="16">
        <f t="shared" si="7"/>
        <v>4580.4420889339181</v>
      </c>
      <c r="T37" s="16">
        <f t="shared" si="8"/>
        <v>18385.385606970867</v>
      </c>
      <c r="U37" s="15">
        <f t="shared" si="9"/>
        <v>24.913494809688579</v>
      </c>
    </row>
    <row r="38" spans="1:21" ht="15" customHeight="1" x14ac:dyDescent="0.2">
      <c r="A38">
        <v>37</v>
      </c>
      <c r="B38" s="4">
        <v>1110</v>
      </c>
      <c r="C38" s="4">
        <v>4</v>
      </c>
      <c r="D38" s="4">
        <v>11</v>
      </c>
      <c r="E38" s="4">
        <v>121</v>
      </c>
      <c r="H38" s="4">
        <v>2</v>
      </c>
      <c r="I38" s="4" t="s">
        <v>9</v>
      </c>
      <c r="J38" s="8">
        <v>14.30899939</v>
      </c>
      <c r="K38" s="4">
        <v>4</v>
      </c>
      <c r="L38" s="12">
        <v>11</v>
      </c>
      <c r="M38" s="12">
        <v>131</v>
      </c>
      <c r="R38">
        <f t="shared" si="0"/>
        <v>10</v>
      </c>
      <c r="S38" s="16">
        <f t="shared" si="7"/>
        <v>1979.2033717615698</v>
      </c>
      <c r="T38" s="16">
        <f t="shared" si="8"/>
        <v>11499.01451030204</v>
      </c>
      <c r="U38" s="15">
        <f t="shared" si="9"/>
        <v>17.21193907519978</v>
      </c>
    </row>
    <row r="39" spans="1:21" ht="15" customHeight="1" x14ac:dyDescent="0.2">
      <c r="A39">
        <v>38</v>
      </c>
      <c r="B39" s="4">
        <v>1117</v>
      </c>
      <c r="C39" s="4">
        <v>2</v>
      </c>
      <c r="D39" s="4">
        <v>11</v>
      </c>
      <c r="E39" s="4">
        <v>208</v>
      </c>
      <c r="F39" s="8">
        <v>17.399999999999999</v>
      </c>
      <c r="H39" s="4">
        <v>2</v>
      </c>
      <c r="I39" s="4" t="s">
        <v>9</v>
      </c>
      <c r="J39" s="8">
        <v>18.408007319999999</v>
      </c>
      <c r="K39" s="4">
        <v>2</v>
      </c>
      <c r="L39" s="13" t="s">
        <v>29</v>
      </c>
      <c r="M39" s="12">
        <v>226</v>
      </c>
      <c r="R39">
        <f t="shared" si="0"/>
        <v>18</v>
      </c>
      <c r="S39" s="16">
        <f t="shared" si="7"/>
        <v>6135.5304524608664</v>
      </c>
      <c r="T39" s="16">
        <f t="shared" si="8"/>
        <v>33979.466141227203</v>
      </c>
      <c r="U39" s="15">
        <f t="shared" si="9"/>
        <v>18.056582840236686</v>
      </c>
    </row>
    <row r="40" spans="1:21" ht="15" customHeight="1" x14ac:dyDescent="0.2">
      <c r="A40">
        <v>39</v>
      </c>
      <c r="B40" s="4">
        <v>1104</v>
      </c>
      <c r="C40" s="4">
        <v>2</v>
      </c>
      <c r="D40" s="4">
        <v>11</v>
      </c>
      <c r="E40" s="4">
        <v>276</v>
      </c>
      <c r="F40" s="8">
        <v>20.6</v>
      </c>
      <c r="H40" s="4">
        <v>2</v>
      </c>
      <c r="I40" s="4" t="s">
        <v>9</v>
      </c>
      <c r="J40" s="8">
        <v>22.065004269999999</v>
      </c>
      <c r="K40" s="4">
        <v>2</v>
      </c>
      <c r="L40" s="12">
        <v>11</v>
      </c>
      <c r="M40" s="12">
        <v>309</v>
      </c>
      <c r="R40">
        <f t="shared" si="0"/>
        <v>33</v>
      </c>
      <c r="S40" s="16">
        <f t="shared" si="7"/>
        <v>15162.111544387739</v>
      </c>
      <c r="T40" s="16">
        <f t="shared" si="8"/>
        <v>59828.490494964019</v>
      </c>
      <c r="U40" s="15">
        <f t="shared" si="9"/>
        <v>25.342627599243855</v>
      </c>
    </row>
    <row r="41" spans="1:21" ht="15" customHeight="1" x14ac:dyDescent="0.2">
      <c r="A41">
        <v>40</v>
      </c>
      <c r="B41" s="4">
        <v>1105</v>
      </c>
      <c r="C41" s="4">
        <v>2</v>
      </c>
      <c r="D41" s="4">
        <v>11</v>
      </c>
      <c r="E41" s="4">
        <v>236</v>
      </c>
      <c r="H41" s="4">
        <v>2</v>
      </c>
      <c r="I41" s="4" t="s">
        <v>9</v>
      </c>
      <c r="J41" s="8">
        <v>19.789009159999999</v>
      </c>
      <c r="K41" s="4">
        <v>2</v>
      </c>
      <c r="L41" s="12">
        <v>11</v>
      </c>
      <c r="M41" s="12">
        <v>259</v>
      </c>
      <c r="R41">
        <f t="shared" si="0"/>
        <v>23</v>
      </c>
      <c r="S41" s="16">
        <f t="shared" si="7"/>
        <v>8941.7580902799491</v>
      </c>
      <c r="T41" s="16">
        <f t="shared" si="8"/>
        <v>43743.536108584281</v>
      </c>
      <c r="U41" s="15">
        <f t="shared" si="9"/>
        <v>20.441324332088481</v>
      </c>
    </row>
    <row r="42" spans="1:21" ht="15" customHeight="1" x14ac:dyDescent="0.2">
      <c r="A42">
        <v>41</v>
      </c>
      <c r="B42" s="4">
        <v>1125</v>
      </c>
      <c r="C42" s="4">
        <v>1</v>
      </c>
      <c r="D42" s="4">
        <v>11</v>
      </c>
      <c r="E42" s="4">
        <v>322</v>
      </c>
      <c r="F42" s="8">
        <v>22.3</v>
      </c>
      <c r="H42" s="4">
        <v>2</v>
      </c>
      <c r="I42" s="4" t="s">
        <v>9</v>
      </c>
      <c r="J42" s="8">
        <v>23.354998169999998</v>
      </c>
      <c r="K42" s="4">
        <v>1</v>
      </c>
      <c r="L42" s="13" t="s">
        <v>29</v>
      </c>
      <c r="M42" s="12">
        <v>342</v>
      </c>
      <c r="R42">
        <f t="shared" si="0"/>
        <v>20</v>
      </c>
      <c r="S42" s="16">
        <f t="shared" si="7"/>
        <v>10430.087609918113</v>
      </c>
      <c r="T42" s="16">
        <f t="shared" si="8"/>
        <v>81433.22317370103</v>
      </c>
      <c r="U42" s="15">
        <f t="shared" si="9"/>
        <v>12.808147833802707</v>
      </c>
    </row>
    <row r="43" spans="1:21" ht="15" customHeight="1" x14ac:dyDescent="0.2">
      <c r="A43">
        <v>42</v>
      </c>
      <c r="B43" s="4">
        <v>1115</v>
      </c>
      <c r="C43" s="4">
        <v>2</v>
      </c>
      <c r="D43" s="4">
        <v>11</v>
      </c>
      <c r="E43" s="4">
        <v>221</v>
      </c>
      <c r="F43" s="8">
        <v>17.3</v>
      </c>
      <c r="H43" s="4">
        <v>2</v>
      </c>
      <c r="I43" s="4" t="s">
        <v>9</v>
      </c>
      <c r="J43" s="8">
        <v>18.437003050000001</v>
      </c>
      <c r="K43" s="4">
        <v>2</v>
      </c>
      <c r="L43" s="12">
        <v>11</v>
      </c>
      <c r="M43" s="12">
        <v>240</v>
      </c>
      <c r="R43">
        <f t="shared" si="0"/>
        <v>19</v>
      </c>
      <c r="S43" s="16">
        <f t="shared" si="7"/>
        <v>6879.3025131982495</v>
      </c>
      <c r="T43" s="16">
        <f t="shared" si="8"/>
        <v>38359.63169849477</v>
      </c>
      <c r="U43" s="15">
        <f t="shared" si="9"/>
        <v>17.933703241129379</v>
      </c>
    </row>
    <row r="44" spans="1:21" ht="15" customHeight="1" x14ac:dyDescent="0.2">
      <c r="A44">
        <v>43</v>
      </c>
      <c r="B44" s="4">
        <v>1126</v>
      </c>
      <c r="C44" s="4">
        <v>2</v>
      </c>
      <c r="D44" s="4">
        <v>11</v>
      </c>
      <c r="E44" s="4">
        <v>484</v>
      </c>
      <c r="F44" s="8">
        <v>25.8</v>
      </c>
      <c r="H44" s="4">
        <v>2</v>
      </c>
      <c r="I44" s="4" t="s">
        <v>9</v>
      </c>
      <c r="J44" s="8">
        <v>26.394006709999999</v>
      </c>
      <c r="K44" s="4">
        <v>2</v>
      </c>
      <c r="L44" s="12">
        <v>11</v>
      </c>
      <c r="M44" s="12">
        <v>510</v>
      </c>
      <c r="R44">
        <f t="shared" si="0"/>
        <v>26</v>
      </c>
      <c r="S44" s="16">
        <f t="shared" si="7"/>
        <v>20297.830134843654</v>
      </c>
      <c r="T44" s="16">
        <f t="shared" si="8"/>
        <v>183984.23216483265</v>
      </c>
      <c r="U44" s="15">
        <f t="shared" si="9"/>
        <v>11.032374837784305</v>
      </c>
    </row>
    <row r="45" spans="1:21" ht="15" customHeight="1" x14ac:dyDescent="0.2">
      <c r="A45">
        <v>44</v>
      </c>
      <c r="B45" s="4">
        <v>1770</v>
      </c>
      <c r="C45" s="4">
        <v>4</v>
      </c>
      <c r="D45" s="4">
        <v>11</v>
      </c>
      <c r="E45" s="4">
        <v>62</v>
      </c>
      <c r="H45" s="4">
        <v>3</v>
      </c>
      <c r="I45" s="4" t="s">
        <v>9</v>
      </c>
      <c r="J45" s="8">
        <v>10.104001220000001</v>
      </c>
      <c r="K45" s="4">
        <v>4</v>
      </c>
      <c r="L45" s="12">
        <v>14</v>
      </c>
      <c r="M45" s="12">
        <v>82</v>
      </c>
      <c r="P45" s="13" t="s">
        <v>34</v>
      </c>
      <c r="R45">
        <f t="shared" si="0"/>
        <v>20</v>
      </c>
      <c r="S45" s="16">
        <f t="shared" si="7"/>
        <v>2261.9467105846511</v>
      </c>
      <c r="T45" s="16">
        <f t="shared" si="8"/>
        <v>3019.0705400997913</v>
      </c>
      <c r="U45" s="15">
        <f t="shared" si="9"/>
        <v>74.92195629552549</v>
      </c>
    </row>
    <row r="46" spans="1:21" ht="15" customHeight="1" x14ac:dyDescent="0.2">
      <c r="A46">
        <v>45</v>
      </c>
      <c r="B46" s="4">
        <v>1137</v>
      </c>
      <c r="C46" s="4">
        <v>2</v>
      </c>
      <c r="D46" s="4">
        <v>11</v>
      </c>
      <c r="E46" s="4">
        <v>279</v>
      </c>
      <c r="F46" s="8">
        <v>22.2</v>
      </c>
      <c r="H46" s="4">
        <v>2</v>
      </c>
      <c r="I46" s="4" t="s">
        <v>9</v>
      </c>
      <c r="J46" s="8">
        <v>23.314001829999999</v>
      </c>
      <c r="K46" s="4">
        <v>2</v>
      </c>
      <c r="L46" s="12">
        <v>11</v>
      </c>
      <c r="M46" s="12">
        <v>315</v>
      </c>
      <c r="R46">
        <f t="shared" si="0"/>
        <v>36</v>
      </c>
      <c r="S46" s="16">
        <f t="shared" si="7"/>
        <v>16794.954326091032</v>
      </c>
      <c r="T46" s="16">
        <f t="shared" si="8"/>
        <v>61136.178437020768</v>
      </c>
      <c r="U46" s="15">
        <f t="shared" si="9"/>
        <v>27.471383975026015</v>
      </c>
    </row>
    <row r="47" spans="1:21" ht="15" customHeight="1" x14ac:dyDescent="0.2">
      <c r="A47">
        <v>46</v>
      </c>
      <c r="B47" s="4">
        <v>1136</v>
      </c>
      <c r="C47" s="4">
        <v>2</v>
      </c>
      <c r="D47" s="4">
        <v>11</v>
      </c>
      <c r="E47" s="4">
        <v>296</v>
      </c>
      <c r="F47" s="8">
        <v>21.5</v>
      </c>
      <c r="H47" s="4">
        <v>2</v>
      </c>
      <c r="I47" s="4" t="s">
        <v>9</v>
      </c>
      <c r="J47" s="8">
        <v>23.451999390000001</v>
      </c>
      <c r="K47" s="4">
        <v>2</v>
      </c>
      <c r="L47" s="12">
        <v>11</v>
      </c>
      <c r="M47" s="12">
        <v>330</v>
      </c>
      <c r="R47">
        <f t="shared" si="0"/>
        <v>34</v>
      </c>
      <c r="S47" s="16">
        <f t="shared" si="7"/>
        <v>16716.414509751288</v>
      </c>
      <c r="T47" s="16">
        <f t="shared" si="8"/>
        <v>68813.445484230833</v>
      </c>
      <c r="U47" s="15">
        <f t="shared" si="9"/>
        <v>24.292366691015339</v>
      </c>
    </row>
    <row r="48" spans="1:21" ht="15" customHeight="1" x14ac:dyDescent="0.2">
      <c r="A48">
        <v>47</v>
      </c>
      <c r="B48" s="4">
        <v>1769</v>
      </c>
      <c r="C48" s="4">
        <v>16</v>
      </c>
      <c r="D48" s="4">
        <v>11</v>
      </c>
      <c r="E48" s="4">
        <v>64</v>
      </c>
      <c r="H48" s="4">
        <v>3</v>
      </c>
      <c r="I48" s="4" t="s">
        <v>9</v>
      </c>
      <c r="J48" s="8">
        <v>6.1620073240000002</v>
      </c>
      <c r="K48" s="4">
        <v>16</v>
      </c>
      <c r="L48" s="12">
        <v>11</v>
      </c>
      <c r="M48" s="12">
        <v>70</v>
      </c>
      <c r="R48">
        <f t="shared" si="0"/>
        <v>6</v>
      </c>
      <c r="S48" s="16">
        <f t="shared" si="7"/>
        <v>631.46012337154843</v>
      </c>
      <c r="T48" s="16">
        <f t="shared" si="8"/>
        <v>3216.9908772759482</v>
      </c>
      <c r="U48" s="15">
        <f t="shared" si="9"/>
        <v>19.62890625</v>
      </c>
    </row>
    <row r="49" spans="1:21" ht="15" customHeight="1" x14ac:dyDescent="0.2">
      <c r="A49">
        <v>48</v>
      </c>
      <c r="B49" s="4">
        <v>1768</v>
      </c>
      <c r="C49" s="4">
        <v>16</v>
      </c>
      <c r="D49" s="4">
        <v>11</v>
      </c>
      <c r="E49" s="4">
        <v>61</v>
      </c>
      <c r="F49" s="8">
        <v>6.8</v>
      </c>
      <c r="H49" s="4">
        <v>3</v>
      </c>
      <c r="I49" s="4" t="s">
        <v>10</v>
      </c>
      <c r="K49" s="4">
        <v>16</v>
      </c>
      <c r="L49" s="12">
        <v>11</v>
      </c>
      <c r="M49" s="12">
        <v>69</v>
      </c>
      <c r="R49">
        <f t="shared" si="0"/>
        <v>8</v>
      </c>
      <c r="S49" s="16">
        <f t="shared" si="7"/>
        <v>816.81408993334617</v>
      </c>
      <c r="T49" s="16">
        <f t="shared" si="8"/>
        <v>2922.466566001905</v>
      </c>
      <c r="U49" s="15">
        <f t="shared" si="9"/>
        <v>27.949475947325986</v>
      </c>
    </row>
    <row r="50" spans="1:21" ht="15" customHeight="1" x14ac:dyDescent="0.2">
      <c r="A50">
        <v>49</v>
      </c>
      <c r="B50" s="4">
        <v>1141</v>
      </c>
      <c r="C50" s="4">
        <v>2</v>
      </c>
      <c r="D50" s="4">
        <v>11</v>
      </c>
      <c r="E50" s="4">
        <v>319</v>
      </c>
      <c r="F50" s="8">
        <v>23.2</v>
      </c>
      <c r="H50" s="4">
        <v>2</v>
      </c>
      <c r="I50" s="4" t="s">
        <v>9</v>
      </c>
      <c r="J50" s="8">
        <v>24.120008540000001</v>
      </c>
      <c r="K50" s="4">
        <v>2</v>
      </c>
      <c r="L50" s="12">
        <v>11</v>
      </c>
      <c r="M50" s="12">
        <v>350</v>
      </c>
      <c r="R50">
        <f t="shared" si="0"/>
        <v>31</v>
      </c>
      <c r="S50" s="16">
        <f t="shared" si="7"/>
        <v>16288.372510699679</v>
      </c>
      <c r="T50" s="16">
        <f t="shared" si="8"/>
        <v>79922.902505487727</v>
      </c>
      <c r="U50" s="15">
        <f t="shared" si="9"/>
        <v>20.380106327571468</v>
      </c>
    </row>
    <row r="51" spans="1:21" ht="15" customHeight="1" x14ac:dyDescent="0.2">
      <c r="A51">
        <v>50</v>
      </c>
      <c r="B51" s="4">
        <v>1138</v>
      </c>
      <c r="C51" s="4">
        <v>2</v>
      </c>
      <c r="D51" s="4">
        <v>11</v>
      </c>
      <c r="E51" s="4">
        <v>226</v>
      </c>
      <c r="H51" s="4">
        <v>2</v>
      </c>
      <c r="I51" s="4" t="s">
        <v>9</v>
      </c>
      <c r="J51" s="8">
        <v>19.82000244</v>
      </c>
      <c r="K51" s="4">
        <v>2</v>
      </c>
      <c r="L51" s="12">
        <v>11</v>
      </c>
      <c r="M51" s="12">
        <v>302</v>
      </c>
      <c r="R51">
        <f t="shared" si="0"/>
        <v>76</v>
      </c>
      <c r="S51" s="16">
        <f t="shared" si="7"/>
        <v>31516.457500812805</v>
      </c>
      <c r="T51" s="16">
        <f t="shared" si="8"/>
        <v>40114.996593688069</v>
      </c>
      <c r="U51" s="15">
        <f t="shared" si="9"/>
        <v>78.565275276059211</v>
      </c>
    </row>
    <row r="52" spans="1:21" ht="15" customHeight="1" x14ac:dyDescent="0.2">
      <c r="A52">
        <v>51</v>
      </c>
      <c r="B52" s="4">
        <v>1172</v>
      </c>
      <c r="C52" s="4">
        <v>1</v>
      </c>
      <c r="D52" s="4">
        <v>11</v>
      </c>
      <c r="E52" s="4">
        <v>183</v>
      </c>
      <c r="F52" s="8">
        <v>17.7</v>
      </c>
      <c r="H52" s="4">
        <v>2</v>
      </c>
      <c r="I52" s="4" t="s">
        <v>9</v>
      </c>
      <c r="J52" s="8">
        <v>19.21600488</v>
      </c>
      <c r="K52" s="4">
        <v>1</v>
      </c>
      <c r="L52" s="12">
        <v>11</v>
      </c>
      <c r="M52" s="12">
        <v>202</v>
      </c>
      <c r="R52">
        <f t="shared" si="0"/>
        <v>19</v>
      </c>
      <c r="S52" s="16">
        <f t="shared" si="7"/>
        <v>5745.187565252334</v>
      </c>
      <c r="T52" s="16">
        <f t="shared" si="8"/>
        <v>26302.199094017145</v>
      </c>
      <c r="U52" s="15">
        <f t="shared" si="9"/>
        <v>21.842993221654872</v>
      </c>
    </row>
    <row r="53" spans="1:21" ht="15" customHeight="1" x14ac:dyDescent="0.2">
      <c r="A53">
        <v>52</v>
      </c>
      <c r="B53" s="4">
        <v>1189</v>
      </c>
      <c r="C53" s="4">
        <v>2</v>
      </c>
      <c r="D53" s="4">
        <v>11</v>
      </c>
      <c r="E53" s="4">
        <v>361</v>
      </c>
      <c r="F53" s="8">
        <v>22.5</v>
      </c>
      <c r="H53" s="4">
        <v>2</v>
      </c>
      <c r="I53" s="4" t="s">
        <v>9</v>
      </c>
      <c r="J53" s="8">
        <v>23.50399878</v>
      </c>
      <c r="K53" s="4">
        <v>2</v>
      </c>
      <c r="L53" s="12">
        <v>11</v>
      </c>
      <c r="M53" s="12">
        <v>397</v>
      </c>
      <c r="R53">
        <f t="shared" si="0"/>
        <v>36</v>
      </c>
      <c r="S53" s="16">
        <f t="shared" si="7"/>
        <v>21431.945082789567</v>
      </c>
      <c r="T53" s="16">
        <f t="shared" si="8"/>
        <v>102353.87405211886</v>
      </c>
      <c r="U53" s="15">
        <f t="shared" si="9"/>
        <v>20.939065845105546</v>
      </c>
    </row>
    <row r="54" spans="1:21" ht="15" customHeight="1" x14ac:dyDescent="0.2">
      <c r="A54">
        <v>53</v>
      </c>
      <c r="B54" s="4">
        <v>1188</v>
      </c>
      <c r="C54" s="4">
        <v>1</v>
      </c>
      <c r="D54" s="4">
        <v>11</v>
      </c>
      <c r="E54" s="4">
        <v>229</v>
      </c>
      <c r="F54" s="8">
        <v>20</v>
      </c>
      <c r="H54" s="4">
        <v>2</v>
      </c>
      <c r="I54" s="4" t="s">
        <v>9</v>
      </c>
      <c r="J54" s="8">
        <v>20.609998170000001</v>
      </c>
      <c r="K54" s="4">
        <v>1</v>
      </c>
      <c r="L54" s="12">
        <v>11</v>
      </c>
      <c r="M54" s="12">
        <v>237</v>
      </c>
      <c r="R54">
        <f t="shared" si="0"/>
        <v>8</v>
      </c>
      <c r="S54" s="16">
        <f t="shared" si="7"/>
        <v>2927.9643531456873</v>
      </c>
      <c r="T54" s="16">
        <f t="shared" si="8"/>
        <v>41187.065086725583</v>
      </c>
      <c r="U54" s="15">
        <f t="shared" si="9"/>
        <v>7.1089414770885391</v>
      </c>
    </row>
    <row r="55" spans="1:21" ht="15" customHeight="1" x14ac:dyDescent="0.2">
      <c r="A55">
        <v>54</v>
      </c>
      <c r="B55" s="4">
        <v>1186</v>
      </c>
      <c r="C55" s="4">
        <v>1</v>
      </c>
      <c r="D55" s="4">
        <v>11</v>
      </c>
      <c r="E55" s="4">
        <v>212</v>
      </c>
      <c r="H55" s="4">
        <v>2</v>
      </c>
      <c r="I55" s="4" t="s">
        <v>9</v>
      </c>
      <c r="J55" s="8">
        <v>18.15500183</v>
      </c>
      <c r="K55" s="4">
        <v>1</v>
      </c>
      <c r="L55" s="13" t="s">
        <v>29</v>
      </c>
      <c r="M55" s="12">
        <v>236</v>
      </c>
      <c r="R55">
        <f t="shared" si="0"/>
        <v>24</v>
      </c>
      <c r="S55" s="16">
        <f t="shared" si="7"/>
        <v>8444.6010528493644</v>
      </c>
      <c r="T55" s="16">
        <f t="shared" si="8"/>
        <v>35298.935055734917</v>
      </c>
      <c r="U55" s="15">
        <f t="shared" si="9"/>
        <v>23.923104307582772</v>
      </c>
    </row>
    <row r="56" spans="1:21" ht="15" customHeight="1" x14ac:dyDescent="0.2">
      <c r="A56">
        <v>55</v>
      </c>
      <c r="B56" s="4">
        <v>1190</v>
      </c>
      <c r="C56" s="4">
        <v>2</v>
      </c>
      <c r="D56" s="4">
        <v>11</v>
      </c>
      <c r="E56" s="4">
        <v>246</v>
      </c>
      <c r="F56" s="8">
        <v>18.899999999999999</v>
      </c>
      <c r="H56" s="4">
        <v>2</v>
      </c>
      <c r="I56" s="4" t="s">
        <v>9</v>
      </c>
      <c r="J56" s="8">
        <v>19.79499817</v>
      </c>
      <c r="K56" s="4">
        <v>2</v>
      </c>
      <c r="L56" s="13" t="s">
        <v>29</v>
      </c>
      <c r="M56" s="12">
        <v>270</v>
      </c>
      <c r="R56">
        <f t="shared" si="0"/>
        <v>24</v>
      </c>
      <c r="S56" s="16">
        <f t="shared" si="7"/>
        <v>9726.3708555140001</v>
      </c>
      <c r="T56" s="16">
        <f t="shared" si="8"/>
        <v>47529.155256159982</v>
      </c>
      <c r="U56" s="15">
        <f t="shared" si="9"/>
        <v>20.464009518143964</v>
      </c>
    </row>
    <row r="57" spans="1:21" ht="15" customHeight="1" x14ac:dyDescent="0.2">
      <c r="A57">
        <v>56</v>
      </c>
      <c r="B57" s="4">
        <v>1187</v>
      </c>
      <c r="C57" s="4">
        <v>1</v>
      </c>
      <c r="D57" s="4">
        <v>11</v>
      </c>
      <c r="E57" s="4">
        <v>257</v>
      </c>
      <c r="F57" s="8">
        <v>19</v>
      </c>
      <c r="H57" s="4">
        <v>2</v>
      </c>
      <c r="I57" s="4" t="s">
        <v>9</v>
      </c>
      <c r="J57" s="8">
        <v>21.106999999999999</v>
      </c>
      <c r="K57" s="4">
        <v>1</v>
      </c>
      <c r="L57" s="12">
        <v>11</v>
      </c>
      <c r="M57" s="12">
        <v>275</v>
      </c>
      <c r="R57">
        <f t="shared" si="0"/>
        <v>18</v>
      </c>
      <c r="S57" s="16">
        <f t="shared" si="7"/>
        <v>7520.9728126939644</v>
      </c>
      <c r="T57" s="16">
        <f t="shared" si="8"/>
        <v>51874.763294238059</v>
      </c>
      <c r="U57" s="15">
        <f t="shared" si="9"/>
        <v>14.498326999651773</v>
      </c>
    </row>
    <row r="58" spans="1:21" ht="15" customHeight="1" x14ac:dyDescent="0.2">
      <c r="A58">
        <v>57</v>
      </c>
      <c r="B58" s="4">
        <v>1191</v>
      </c>
      <c r="C58" s="4">
        <v>2</v>
      </c>
      <c r="D58" s="4">
        <v>11</v>
      </c>
      <c r="E58" s="4">
        <v>237</v>
      </c>
      <c r="F58" s="8">
        <v>19.899999999999999</v>
      </c>
      <c r="H58" s="4">
        <v>2</v>
      </c>
      <c r="I58" s="4" t="s">
        <v>9</v>
      </c>
      <c r="J58" s="8">
        <v>21.497003660000001</v>
      </c>
      <c r="K58" s="4">
        <v>2</v>
      </c>
      <c r="L58" s="13" t="s">
        <v>29</v>
      </c>
      <c r="M58" s="12">
        <v>251</v>
      </c>
      <c r="R58">
        <f t="shared" si="0"/>
        <v>14</v>
      </c>
      <c r="S58" s="16">
        <f t="shared" si="7"/>
        <v>5365.8402523313671</v>
      </c>
      <c r="T58" s="16">
        <f t="shared" si="8"/>
        <v>44115.029439871272</v>
      </c>
      <c r="U58" s="15">
        <f t="shared" si="9"/>
        <v>12.163292919581977</v>
      </c>
    </row>
    <row r="59" spans="1:21" ht="15" customHeight="1" x14ac:dyDescent="0.2">
      <c r="A59">
        <v>58</v>
      </c>
      <c r="B59" s="4">
        <v>1208</v>
      </c>
      <c r="C59" s="4">
        <v>5</v>
      </c>
      <c r="D59" s="4">
        <v>11</v>
      </c>
      <c r="E59" s="4">
        <v>85</v>
      </c>
      <c r="H59" s="4">
        <v>2</v>
      </c>
      <c r="I59" s="4" t="s">
        <v>9</v>
      </c>
      <c r="J59" s="8">
        <v>14.45100366</v>
      </c>
      <c r="K59" s="4">
        <v>5</v>
      </c>
      <c r="L59" s="12">
        <v>11</v>
      </c>
      <c r="M59" s="12">
        <v>98</v>
      </c>
      <c r="R59">
        <f t="shared" si="0"/>
        <v>13</v>
      </c>
      <c r="S59" s="16">
        <f t="shared" si="7"/>
        <v>1868.4622307225295</v>
      </c>
      <c r="T59" s="16">
        <f t="shared" si="8"/>
        <v>5674.5017305465635</v>
      </c>
      <c r="U59" s="15">
        <f t="shared" si="9"/>
        <v>32.927335640138409</v>
      </c>
    </row>
    <row r="60" spans="1:21" ht="15" customHeight="1" x14ac:dyDescent="0.2">
      <c r="A60">
        <v>59</v>
      </c>
      <c r="B60" s="4">
        <v>1749</v>
      </c>
      <c r="C60" s="4">
        <v>16</v>
      </c>
      <c r="D60" s="4">
        <v>11</v>
      </c>
      <c r="E60" s="4">
        <v>117</v>
      </c>
      <c r="H60" s="4">
        <v>3</v>
      </c>
      <c r="I60" s="4" t="s">
        <v>10</v>
      </c>
      <c r="K60" s="4">
        <v>16</v>
      </c>
      <c r="L60" s="12">
        <v>11</v>
      </c>
      <c r="M60" s="12">
        <v>125</v>
      </c>
      <c r="R60">
        <f t="shared" si="0"/>
        <v>8</v>
      </c>
      <c r="S60" s="16">
        <f t="shared" si="7"/>
        <v>1520.5308443374599</v>
      </c>
      <c r="T60" s="16">
        <f t="shared" si="8"/>
        <v>10751.315458747669</v>
      </c>
      <c r="U60" s="15">
        <f t="shared" si="9"/>
        <v>14.142742347870554</v>
      </c>
    </row>
    <row r="61" spans="1:21" ht="15" customHeight="1" x14ac:dyDescent="0.2">
      <c r="A61">
        <v>60</v>
      </c>
      <c r="B61" s="4">
        <v>1196</v>
      </c>
      <c r="C61" s="4">
        <v>1</v>
      </c>
      <c r="D61" s="4">
        <v>11</v>
      </c>
      <c r="E61" s="4">
        <v>277</v>
      </c>
      <c r="F61" s="8">
        <v>21</v>
      </c>
      <c r="H61" s="4">
        <v>2</v>
      </c>
      <c r="I61" s="4" t="s">
        <v>9</v>
      </c>
      <c r="J61" s="8">
        <v>22.234998170000001</v>
      </c>
      <c r="K61" s="4">
        <v>2</v>
      </c>
      <c r="L61" s="12">
        <v>11</v>
      </c>
      <c r="M61" s="12">
        <v>296</v>
      </c>
      <c r="P61" s="13" t="s">
        <v>39</v>
      </c>
      <c r="R61">
        <f t="shared" si="0"/>
        <v>19</v>
      </c>
      <c r="S61" s="16">
        <f t="shared" si="7"/>
        <v>8550.6298049080197</v>
      </c>
      <c r="T61" s="16">
        <f t="shared" si="8"/>
        <v>60262.815679322812</v>
      </c>
      <c r="U61" s="15">
        <f t="shared" si="9"/>
        <v>14.18889859114546</v>
      </c>
    </row>
    <row r="62" spans="1:21" ht="15" customHeight="1" x14ac:dyDescent="0.2">
      <c r="A62">
        <v>61</v>
      </c>
      <c r="B62" s="4">
        <v>1197</v>
      </c>
      <c r="C62" s="4">
        <v>1</v>
      </c>
      <c r="D62" s="4">
        <v>11</v>
      </c>
      <c r="E62" s="4">
        <v>195</v>
      </c>
      <c r="H62" s="4">
        <v>2</v>
      </c>
      <c r="I62" s="4" t="s">
        <v>14</v>
      </c>
      <c r="K62" s="4">
        <v>1</v>
      </c>
      <c r="L62" s="12">
        <v>22</v>
      </c>
      <c r="M62" s="12">
        <v>208</v>
      </c>
      <c r="N62" s="12">
        <v>9</v>
      </c>
      <c r="P62" s="13" t="s">
        <v>40</v>
      </c>
      <c r="R62">
        <f t="shared" si="0"/>
        <v>13</v>
      </c>
      <c r="S62" s="16">
        <f t="shared" si="7"/>
        <v>4114.7009780392318</v>
      </c>
      <c r="T62" s="16">
        <f t="shared" si="8"/>
        <v>29864.765163187971</v>
      </c>
      <c r="U62" s="15">
        <f t="shared" si="9"/>
        <v>13.777777777777779</v>
      </c>
    </row>
    <row r="63" spans="1:21" ht="15" customHeight="1" x14ac:dyDescent="0.2">
      <c r="A63">
        <v>62</v>
      </c>
      <c r="B63" s="4">
        <v>1194</v>
      </c>
      <c r="C63" s="4">
        <v>2</v>
      </c>
      <c r="D63" s="4">
        <v>11</v>
      </c>
      <c r="E63" s="4">
        <v>228</v>
      </c>
      <c r="H63" s="4">
        <v>2</v>
      </c>
      <c r="I63" s="4" t="s">
        <v>9</v>
      </c>
      <c r="J63" s="8">
        <v>18.340005489999999</v>
      </c>
      <c r="K63" s="4">
        <v>2</v>
      </c>
      <c r="L63" s="12">
        <v>11</v>
      </c>
      <c r="M63" s="12">
        <v>252</v>
      </c>
      <c r="R63">
        <f t="shared" si="0"/>
        <v>24</v>
      </c>
      <c r="S63" s="16">
        <f t="shared" si="7"/>
        <v>9047.7868423386044</v>
      </c>
      <c r="T63" s="16">
        <f t="shared" si="8"/>
        <v>40828.138126052952</v>
      </c>
      <c r="U63" s="15">
        <f t="shared" si="9"/>
        <v>22.160664819944596</v>
      </c>
    </row>
    <row r="64" spans="1:21" ht="15" customHeight="1" x14ac:dyDescent="0.2">
      <c r="A64">
        <v>63</v>
      </c>
      <c r="B64" s="4">
        <v>1092</v>
      </c>
      <c r="C64" s="4">
        <v>2</v>
      </c>
      <c r="D64" s="4">
        <v>11</v>
      </c>
      <c r="E64" s="4">
        <v>186</v>
      </c>
      <c r="H64" s="4">
        <v>2</v>
      </c>
      <c r="I64" s="4" t="s">
        <v>9</v>
      </c>
      <c r="J64" s="8">
        <v>19.47700854</v>
      </c>
      <c r="K64" s="4">
        <v>2</v>
      </c>
      <c r="L64" s="12">
        <v>11</v>
      </c>
      <c r="M64" s="12">
        <v>211</v>
      </c>
      <c r="R64">
        <f t="shared" si="0"/>
        <v>25</v>
      </c>
      <c r="S64" s="16">
        <f t="shared" si="7"/>
        <v>7795.0767717196741</v>
      </c>
      <c r="T64" s="16">
        <f t="shared" si="8"/>
        <v>27171.634860898121</v>
      </c>
      <c r="U64" s="15">
        <f t="shared" si="9"/>
        <v>28.688287663313677</v>
      </c>
    </row>
    <row r="65" spans="1:21" ht="15" customHeight="1" x14ac:dyDescent="0.2">
      <c r="A65">
        <v>64</v>
      </c>
      <c r="B65" s="4">
        <v>1752</v>
      </c>
      <c r="C65" s="4">
        <v>2</v>
      </c>
      <c r="D65" s="4">
        <v>11</v>
      </c>
      <c r="E65" s="4">
        <v>106</v>
      </c>
      <c r="H65" s="4">
        <v>3</v>
      </c>
      <c r="I65" s="4" t="s">
        <v>10</v>
      </c>
      <c r="K65" s="4">
        <v>2</v>
      </c>
      <c r="L65" s="12">
        <v>11</v>
      </c>
      <c r="M65" s="12">
        <v>130</v>
      </c>
      <c r="R65">
        <f t="shared" si="0"/>
        <v>24</v>
      </c>
      <c r="S65" s="16">
        <f t="shared" si="7"/>
        <v>4448.4951974831474</v>
      </c>
      <c r="T65" s="16">
        <f t="shared" si="8"/>
        <v>8824.7337639337293</v>
      </c>
      <c r="U65" s="15">
        <f t="shared" si="9"/>
        <v>50.409398362406556</v>
      </c>
    </row>
    <row r="66" spans="1:21" ht="15" customHeight="1" x14ac:dyDescent="0.2">
      <c r="A66">
        <v>65</v>
      </c>
      <c r="B66" s="4">
        <v>1753</v>
      </c>
      <c r="C66" s="4">
        <v>2</v>
      </c>
      <c r="D66" s="4">
        <v>11</v>
      </c>
      <c r="E66" s="4">
        <v>114</v>
      </c>
      <c r="H66" s="4">
        <v>3</v>
      </c>
      <c r="I66" s="4" t="s">
        <v>9</v>
      </c>
      <c r="J66" s="8">
        <v>12.65000977</v>
      </c>
      <c r="K66" s="4">
        <v>2</v>
      </c>
      <c r="L66" s="13" t="s">
        <v>41</v>
      </c>
      <c r="M66" s="12">
        <v>108</v>
      </c>
      <c r="N66" s="12">
        <v>7</v>
      </c>
      <c r="R66">
        <f t="shared" si="0"/>
        <v>-6</v>
      </c>
      <c r="S66" s="16">
        <f t="shared" si="7"/>
        <v>-1046.1503536454011</v>
      </c>
      <c r="T66" s="16">
        <f t="shared" si="8"/>
        <v>10207.034531513238</v>
      </c>
      <c r="U66" s="15">
        <f t="shared" si="9"/>
        <v>-10.249307479224376</v>
      </c>
    </row>
    <row r="67" spans="1:21" ht="15" customHeight="1" x14ac:dyDescent="0.2">
      <c r="A67">
        <v>66</v>
      </c>
      <c r="B67" s="4">
        <v>1135</v>
      </c>
      <c r="C67" s="4">
        <v>4</v>
      </c>
      <c r="D67" s="4">
        <v>11</v>
      </c>
      <c r="E67" s="4">
        <v>91</v>
      </c>
      <c r="H67" s="4">
        <v>2</v>
      </c>
      <c r="I67" s="4" t="s">
        <v>9</v>
      </c>
      <c r="J67" s="8">
        <v>13.79199756</v>
      </c>
      <c r="K67" s="4">
        <v>4</v>
      </c>
      <c r="L67" s="12">
        <v>11</v>
      </c>
      <c r="M67" s="12">
        <v>108</v>
      </c>
      <c r="R67">
        <f t="shared" ref="R67:R130" si="10">M67-E67</f>
        <v>17</v>
      </c>
      <c r="S67" s="16">
        <f t="shared" si="7"/>
        <v>2657.0019867735678</v>
      </c>
      <c r="T67" s="16">
        <f t="shared" si="8"/>
        <v>6503.8821910942688</v>
      </c>
      <c r="U67" s="15">
        <f t="shared" si="9"/>
        <v>40.852554039367234</v>
      </c>
    </row>
    <row r="68" spans="1:21" ht="15" customHeight="1" x14ac:dyDescent="0.2">
      <c r="A68">
        <v>67</v>
      </c>
      <c r="B68" s="4">
        <v>1107</v>
      </c>
      <c r="C68" s="4">
        <v>2</v>
      </c>
      <c r="D68" s="4">
        <v>11</v>
      </c>
      <c r="E68" s="4">
        <v>194</v>
      </c>
      <c r="H68" s="4">
        <v>2</v>
      </c>
      <c r="I68" s="4" t="s">
        <v>9</v>
      </c>
      <c r="J68" s="8">
        <v>21.752009770000001</v>
      </c>
      <c r="K68" s="4">
        <v>2</v>
      </c>
      <c r="L68" s="13" t="s">
        <v>29</v>
      </c>
      <c r="M68" s="12">
        <v>223</v>
      </c>
      <c r="R68">
        <f t="shared" si="10"/>
        <v>29</v>
      </c>
      <c r="S68" s="16">
        <f t="shared" si="7"/>
        <v>9497.8199899653428</v>
      </c>
      <c r="T68" s="16">
        <f t="shared" si="8"/>
        <v>29559.245277626364</v>
      </c>
      <c r="U68" s="15">
        <f t="shared" si="9"/>
        <v>32.131469869274106</v>
      </c>
    </row>
    <row r="69" spans="1:21" ht="15" customHeight="1" x14ac:dyDescent="0.2">
      <c r="A69">
        <v>68</v>
      </c>
      <c r="B69" s="4">
        <v>1209</v>
      </c>
      <c r="C69" s="4">
        <v>2</v>
      </c>
      <c r="D69" s="4">
        <v>11</v>
      </c>
      <c r="E69" s="4">
        <v>180</v>
      </c>
      <c r="H69" s="4">
        <v>2</v>
      </c>
      <c r="I69" s="4" t="s">
        <v>13</v>
      </c>
      <c r="J69" s="8">
        <v>15.45700366</v>
      </c>
      <c r="K69" s="4">
        <v>2</v>
      </c>
      <c r="L69" s="13" t="s">
        <v>29</v>
      </c>
      <c r="M69" s="12">
        <v>190</v>
      </c>
      <c r="R69">
        <f t="shared" si="10"/>
        <v>10</v>
      </c>
      <c r="S69" s="16">
        <f t="shared" si="7"/>
        <v>2905.9732045705587</v>
      </c>
      <c r="T69" s="16">
        <f t="shared" si="8"/>
        <v>25446.900494077323</v>
      </c>
      <c r="U69" s="15">
        <f t="shared" si="9"/>
        <v>11.419753086419753</v>
      </c>
    </row>
    <row r="70" spans="1:21" ht="15" customHeight="1" x14ac:dyDescent="0.2">
      <c r="A70">
        <v>69</v>
      </c>
      <c r="B70" s="4">
        <v>1754</v>
      </c>
      <c r="C70" s="4">
        <v>16</v>
      </c>
      <c r="D70" s="4">
        <v>11</v>
      </c>
      <c r="E70" s="4">
        <v>66</v>
      </c>
      <c r="H70" s="4">
        <v>3</v>
      </c>
      <c r="I70" s="4" t="s">
        <v>10</v>
      </c>
      <c r="K70" s="4">
        <v>16</v>
      </c>
      <c r="L70" s="12">
        <v>11</v>
      </c>
      <c r="M70" s="12">
        <v>79</v>
      </c>
      <c r="R70">
        <f t="shared" si="10"/>
        <v>13</v>
      </c>
      <c r="S70" s="16">
        <f t="shared" si="7"/>
        <v>1480.47553800419</v>
      </c>
      <c r="T70" s="16">
        <f t="shared" si="8"/>
        <v>3421.1943997592848</v>
      </c>
      <c r="U70" s="15">
        <f t="shared" si="9"/>
        <v>43.273645546372819</v>
      </c>
    </row>
    <row r="71" spans="1:21" ht="15" customHeight="1" x14ac:dyDescent="0.2">
      <c r="A71">
        <v>70</v>
      </c>
      <c r="B71" s="4">
        <v>1134</v>
      </c>
      <c r="C71" s="4">
        <v>2</v>
      </c>
      <c r="D71" s="4">
        <v>11</v>
      </c>
      <c r="E71" s="4">
        <v>200</v>
      </c>
      <c r="H71" s="4">
        <v>2</v>
      </c>
      <c r="I71" s="4" t="s">
        <v>9</v>
      </c>
      <c r="J71" s="8">
        <v>21.518006100000001</v>
      </c>
      <c r="K71" s="4">
        <v>2</v>
      </c>
      <c r="L71" s="12">
        <v>11</v>
      </c>
      <c r="M71" s="12">
        <v>226</v>
      </c>
      <c r="R71">
        <f t="shared" si="10"/>
        <v>26</v>
      </c>
      <c r="S71" s="16">
        <f t="shared" si="7"/>
        <v>8699.0700577901371</v>
      </c>
      <c r="T71" s="16">
        <f t="shared" si="8"/>
        <v>31415.926535897932</v>
      </c>
      <c r="U71" s="15">
        <f t="shared" si="9"/>
        <v>27.689999999999998</v>
      </c>
    </row>
    <row r="72" spans="1:21" ht="15" customHeight="1" x14ac:dyDescent="0.2">
      <c r="A72">
        <v>71</v>
      </c>
      <c r="B72" s="4">
        <v>1756</v>
      </c>
      <c r="C72" s="4">
        <v>2</v>
      </c>
      <c r="D72" s="4">
        <v>11</v>
      </c>
      <c r="E72" s="4">
        <v>78</v>
      </c>
      <c r="H72" s="4">
        <v>3</v>
      </c>
      <c r="I72" s="4" t="s">
        <v>10</v>
      </c>
      <c r="K72" s="4">
        <v>2</v>
      </c>
      <c r="L72" s="13" t="s">
        <v>42</v>
      </c>
      <c r="M72" s="12">
        <v>86</v>
      </c>
      <c r="R72">
        <f t="shared" si="10"/>
        <v>8</v>
      </c>
      <c r="S72" s="16">
        <f t="shared" si="7"/>
        <v>1030.4423903774521</v>
      </c>
      <c r="T72" s="16">
        <f t="shared" si="8"/>
        <v>4778.3624261100749</v>
      </c>
      <c r="U72" s="15">
        <f t="shared" si="9"/>
        <v>21.564760026298487</v>
      </c>
    </row>
    <row r="73" spans="1:21" ht="15" customHeight="1" x14ac:dyDescent="0.2">
      <c r="A73">
        <v>72</v>
      </c>
      <c r="B73" s="4">
        <v>1755</v>
      </c>
      <c r="C73" s="4">
        <v>2</v>
      </c>
      <c r="D73" s="4">
        <v>11</v>
      </c>
      <c r="E73" s="4">
        <v>124</v>
      </c>
      <c r="H73" s="4">
        <v>3</v>
      </c>
      <c r="I73" s="4" t="s">
        <v>9</v>
      </c>
      <c r="J73" s="8">
        <v>16.448999390000001</v>
      </c>
      <c r="K73" s="4">
        <v>2</v>
      </c>
      <c r="L73" s="13" t="s">
        <v>43</v>
      </c>
      <c r="M73" s="12">
        <v>143</v>
      </c>
      <c r="N73" s="12">
        <v>10</v>
      </c>
      <c r="R73">
        <f t="shared" si="10"/>
        <v>19</v>
      </c>
      <c r="S73" s="16">
        <f t="shared" si="7"/>
        <v>3984.3248829152553</v>
      </c>
      <c r="T73" s="16">
        <f t="shared" si="8"/>
        <v>12076.282160399165</v>
      </c>
      <c r="U73" s="15">
        <f t="shared" si="9"/>
        <v>32.992976066597294</v>
      </c>
    </row>
    <row r="74" spans="1:21" ht="15" customHeight="1" x14ac:dyDescent="0.2">
      <c r="A74">
        <v>73</v>
      </c>
      <c r="B74" s="4">
        <v>1132</v>
      </c>
      <c r="C74" s="4">
        <v>2</v>
      </c>
      <c r="D74" s="4">
        <v>11</v>
      </c>
      <c r="E74" s="4">
        <v>247</v>
      </c>
      <c r="F74" s="8">
        <v>20.2</v>
      </c>
      <c r="H74" s="4">
        <v>2</v>
      </c>
      <c r="I74" s="4" t="s">
        <v>9</v>
      </c>
      <c r="J74" s="8">
        <v>21.762004879999999</v>
      </c>
      <c r="K74" s="4">
        <v>2</v>
      </c>
      <c r="L74" s="12">
        <v>11</v>
      </c>
      <c r="M74" s="12">
        <v>269</v>
      </c>
      <c r="R74">
        <f t="shared" si="10"/>
        <v>22</v>
      </c>
      <c r="S74" s="16">
        <f t="shared" si="7"/>
        <v>8915.8399508878338</v>
      </c>
      <c r="T74" s="16">
        <f t="shared" si="8"/>
        <v>47916.356550714925</v>
      </c>
      <c r="U74" s="15">
        <f t="shared" si="9"/>
        <v>18.607090757101414</v>
      </c>
    </row>
    <row r="75" spans="1:21" ht="15" customHeight="1" x14ac:dyDescent="0.2">
      <c r="A75">
        <v>74</v>
      </c>
      <c r="B75" s="4">
        <v>1108</v>
      </c>
      <c r="C75" s="4">
        <v>2</v>
      </c>
      <c r="D75" s="4">
        <v>11</v>
      </c>
      <c r="E75" s="4">
        <v>251</v>
      </c>
      <c r="F75" s="8">
        <v>17</v>
      </c>
      <c r="H75" s="4">
        <v>2</v>
      </c>
      <c r="I75" s="4" t="s">
        <v>9</v>
      </c>
      <c r="J75" s="8">
        <v>18.16</v>
      </c>
      <c r="K75" s="4">
        <v>2</v>
      </c>
      <c r="L75" s="12">
        <v>11</v>
      </c>
      <c r="M75" s="12">
        <v>273</v>
      </c>
      <c r="R75">
        <f t="shared" si="10"/>
        <v>22</v>
      </c>
      <c r="S75" s="16">
        <f t="shared" si="7"/>
        <v>9054.0700276457846</v>
      </c>
      <c r="T75" s="16">
        <f t="shared" si="8"/>
        <v>49480.869692202636</v>
      </c>
      <c r="U75" s="15">
        <f t="shared" si="9"/>
        <v>18.298122252027749</v>
      </c>
    </row>
    <row r="76" spans="1:21" ht="15" customHeight="1" x14ac:dyDescent="0.2">
      <c r="A76">
        <v>75</v>
      </c>
      <c r="B76" s="4">
        <v>1109</v>
      </c>
      <c r="C76" s="4">
        <v>2</v>
      </c>
      <c r="D76" s="4">
        <v>11</v>
      </c>
      <c r="E76" s="4">
        <v>270</v>
      </c>
      <c r="F76" s="8">
        <v>20</v>
      </c>
      <c r="H76" s="4">
        <v>2</v>
      </c>
      <c r="I76" s="4" t="s">
        <v>9</v>
      </c>
      <c r="J76" s="8">
        <v>22.33499634</v>
      </c>
      <c r="K76" s="4">
        <v>2</v>
      </c>
      <c r="L76" s="12">
        <v>11</v>
      </c>
      <c r="M76" s="12">
        <v>318</v>
      </c>
      <c r="R76">
        <f t="shared" si="10"/>
        <v>48</v>
      </c>
      <c r="S76" s="16">
        <f t="shared" si="7"/>
        <v>22167.07776372958</v>
      </c>
      <c r="T76" s="16">
        <f t="shared" si="8"/>
        <v>57255.526111673978</v>
      </c>
      <c r="U76" s="15">
        <f t="shared" si="9"/>
        <v>38.716049382716051</v>
      </c>
    </row>
    <row r="77" spans="1:21" ht="15" customHeight="1" x14ac:dyDescent="0.2">
      <c r="A77">
        <v>76</v>
      </c>
      <c r="B77" s="4">
        <v>1127</v>
      </c>
      <c r="C77" s="4">
        <v>1</v>
      </c>
      <c r="D77" s="4">
        <v>11</v>
      </c>
      <c r="E77" s="4">
        <v>276</v>
      </c>
      <c r="H77" s="4">
        <v>2</v>
      </c>
      <c r="I77" s="4" t="s">
        <v>9</v>
      </c>
      <c r="J77" s="8">
        <v>18.70399634</v>
      </c>
      <c r="K77" s="4">
        <v>1</v>
      </c>
      <c r="L77" s="12">
        <v>11</v>
      </c>
      <c r="M77" s="12">
        <v>287</v>
      </c>
      <c r="R77">
        <f t="shared" si="10"/>
        <v>11</v>
      </c>
      <c r="S77" s="16">
        <f t="shared" si="7"/>
        <v>4863.9708259203971</v>
      </c>
      <c r="T77" s="16">
        <f t="shared" si="8"/>
        <v>59828.490494964019</v>
      </c>
      <c r="U77" s="15">
        <f t="shared" si="9"/>
        <v>8.1298571728628435</v>
      </c>
    </row>
    <row r="78" spans="1:21" ht="15" customHeight="1" x14ac:dyDescent="0.2">
      <c r="A78">
        <v>77</v>
      </c>
      <c r="B78" s="4">
        <v>1129</v>
      </c>
      <c r="C78" s="4">
        <v>4</v>
      </c>
      <c r="D78" s="4">
        <v>11</v>
      </c>
      <c r="E78" s="4">
        <v>185</v>
      </c>
      <c r="H78" s="4">
        <v>2</v>
      </c>
      <c r="I78" s="4" t="s">
        <v>15</v>
      </c>
      <c r="J78" s="8">
        <v>8.7490079349999998</v>
      </c>
      <c r="K78" s="4">
        <v>4</v>
      </c>
      <c r="L78" s="13" t="s">
        <v>41</v>
      </c>
      <c r="M78" s="12">
        <v>186</v>
      </c>
      <c r="N78" s="12">
        <v>8</v>
      </c>
      <c r="P78" s="13" t="s">
        <v>44</v>
      </c>
      <c r="R78">
        <f t="shared" si="10"/>
        <v>1</v>
      </c>
      <c r="S78" s="16">
        <f t="shared" si="7"/>
        <v>291.38271862045332</v>
      </c>
      <c r="T78" s="16">
        <f t="shared" si="8"/>
        <v>26880.252142277666</v>
      </c>
      <c r="U78" s="15">
        <f t="shared" si="9"/>
        <v>1.0840029218407596</v>
      </c>
    </row>
    <row r="79" spans="1:21" ht="15" customHeight="1" x14ac:dyDescent="0.2">
      <c r="A79">
        <v>78</v>
      </c>
      <c r="B79" s="4">
        <v>1764</v>
      </c>
      <c r="C79" s="4">
        <v>2</v>
      </c>
      <c r="D79" s="4">
        <v>11</v>
      </c>
      <c r="E79" s="4">
        <v>81</v>
      </c>
      <c r="H79" s="4">
        <v>3</v>
      </c>
      <c r="I79" s="4" t="s">
        <v>10</v>
      </c>
      <c r="K79" s="4">
        <v>2</v>
      </c>
      <c r="L79" s="12">
        <v>11</v>
      </c>
      <c r="M79" s="12">
        <v>98</v>
      </c>
      <c r="R79">
        <f t="shared" si="10"/>
        <v>17</v>
      </c>
      <c r="S79" s="16">
        <f t="shared" si="7"/>
        <v>2389.966611218435</v>
      </c>
      <c r="T79" s="16">
        <f t="shared" si="8"/>
        <v>5152.9973500506585</v>
      </c>
      <c r="U79" s="15">
        <f t="shared" si="9"/>
        <v>46.380124980948025</v>
      </c>
    </row>
    <row r="80" spans="1:21" ht="15" customHeight="1" x14ac:dyDescent="0.2">
      <c r="A80">
        <v>79</v>
      </c>
      <c r="B80" s="4">
        <v>1128</v>
      </c>
      <c r="C80" s="4">
        <v>1</v>
      </c>
      <c r="D80" s="4">
        <v>11</v>
      </c>
      <c r="E80" s="4">
        <v>287</v>
      </c>
      <c r="F80" s="8">
        <v>21.3</v>
      </c>
      <c r="H80" s="4">
        <v>2</v>
      </c>
      <c r="I80" s="4" t="s">
        <v>9</v>
      </c>
      <c r="J80" s="8">
        <v>23.325009770000001</v>
      </c>
      <c r="K80" s="4">
        <v>1</v>
      </c>
      <c r="L80" s="12">
        <v>11</v>
      </c>
      <c r="M80" s="12">
        <v>305</v>
      </c>
      <c r="R80">
        <f t="shared" si="10"/>
        <v>18</v>
      </c>
      <c r="S80" s="16">
        <f t="shared" si="7"/>
        <v>8369.2028291632087</v>
      </c>
      <c r="T80" s="16">
        <f t="shared" si="8"/>
        <v>64692.461320884417</v>
      </c>
      <c r="U80" s="15">
        <f t="shared" si="9"/>
        <v>12.936905874782989</v>
      </c>
    </row>
    <row r="81" spans="1:21" ht="15" customHeight="1" x14ac:dyDescent="0.2">
      <c r="A81">
        <v>80</v>
      </c>
      <c r="B81" s="4">
        <v>1711</v>
      </c>
      <c r="C81" s="4">
        <v>4</v>
      </c>
      <c r="D81" s="4">
        <v>11</v>
      </c>
      <c r="E81" s="4">
        <v>74</v>
      </c>
      <c r="F81" s="8">
        <v>9.8000000000000007</v>
      </c>
      <c r="H81" s="4">
        <v>3</v>
      </c>
      <c r="I81" s="4" t="s">
        <v>9</v>
      </c>
      <c r="J81" s="8">
        <v>11.63900061</v>
      </c>
      <c r="K81" s="4">
        <v>4</v>
      </c>
      <c r="L81" s="12">
        <v>11</v>
      </c>
      <c r="M81" s="12">
        <v>99</v>
      </c>
      <c r="R81">
        <f t="shared" si="10"/>
        <v>25</v>
      </c>
      <c r="S81" s="16">
        <f t="shared" si="7"/>
        <v>3396.8470566939636</v>
      </c>
      <c r="T81" s="16">
        <f t="shared" si="8"/>
        <v>4300.8403427644271</v>
      </c>
      <c r="U81" s="15">
        <f t="shared" si="9"/>
        <v>78.981008035062089</v>
      </c>
    </row>
    <row r="82" spans="1:21" ht="15" customHeight="1" x14ac:dyDescent="0.2">
      <c r="A82">
        <v>81</v>
      </c>
      <c r="B82" s="4">
        <v>1766</v>
      </c>
      <c r="C82" s="4">
        <v>2</v>
      </c>
      <c r="D82" s="4">
        <v>11</v>
      </c>
      <c r="E82" s="4">
        <v>187</v>
      </c>
      <c r="H82" s="4">
        <v>3</v>
      </c>
      <c r="I82" s="4" t="s">
        <v>10</v>
      </c>
      <c r="K82" s="4">
        <v>2</v>
      </c>
      <c r="L82" s="12">
        <v>11</v>
      </c>
      <c r="M82" s="12">
        <v>219</v>
      </c>
      <c r="R82">
        <f t="shared" si="10"/>
        <v>32</v>
      </c>
      <c r="S82" s="16">
        <f t="shared" si="7"/>
        <v>10203.892938859648</v>
      </c>
      <c r="T82" s="16">
        <f t="shared" si="8"/>
        <v>27464.588375845367</v>
      </c>
      <c r="U82" s="15">
        <f t="shared" si="9"/>
        <v>37.152906860362037</v>
      </c>
    </row>
    <row r="83" spans="1:21" ht="15" customHeight="1" x14ac:dyDescent="0.2">
      <c r="A83">
        <v>82</v>
      </c>
      <c r="B83" s="4">
        <v>1765</v>
      </c>
      <c r="C83" s="4">
        <v>16</v>
      </c>
      <c r="D83" s="4">
        <v>11</v>
      </c>
      <c r="E83" s="4">
        <v>96</v>
      </c>
      <c r="H83" s="4">
        <v>3</v>
      </c>
      <c r="I83" s="4" t="s">
        <v>9</v>
      </c>
      <c r="J83" s="8">
        <v>9.6830018310000003</v>
      </c>
      <c r="K83" s="4">
        <v>16</v>
      </c>
      <c r="L83" s="12">
        <v>11</v>
      </c>
      <c r="M83" s="12">
        <v>101</v>
      </c>
      <c r="R83">
        <f t="shared" si="10"/>
        <v>5</v>
      </c>
      <c r="S83" s="16">
        <f t="shared" si="7"/>
        <v>773.61719094648652</v>
      </c>
      <c r="T83" s="16">
        <f t="shared" si="8"/>
        <v>7238.2294738708833</v>
      </c>
      <c r="U83" s="15">
        <f t="shared" si="9"/>
        <v>10.687934027777777</v>
      </c>
    </row>
    <row r="84" spans="1:21" ht="15" customHeight="1" x14ac:dyDescent="0.2">
      <c r="A84">
        <v>83</v>
      </c>
      <c r="B84" s="4">
        <v>1712</v>
      </c>
      <c r="C84" s="4">
        <v>4</v>
      </c>
      <c r="D84" s="4">
        <v>11</v>
      </c>
      <c r="E84" s="4">
        <v>70</v>
      </c>
      <c r="H84" s="4">
        <v>3</v>
      </c>
      <c r="I84" s="4" t="s">
        <v>9</v>
      </c>
      <c r="J84" s="8">
        <v>10.016002439999999</v>
      </c>
      <c r="K84" s="4">
        <v>4</v>
      </c>
      <c r="L84" s="12">
        <v>11</v>
      </c>
      <c r="M84" s="12">
        <v>82</v>
      </c>
      <c r="R84">
        <f t="shared" si="10"/>
        <v>12</v>
      </c>
      <c r="S84" s="16">
        <f t="shared" si="7"/>
        <v>1432.5662500369456</v>
      </c>
      <c r="T84" s="16">
        <f t="shared" si="8"/>
        <v>3848.4510006474966</v>
      </c>
      <c r="U84" s="15">
        <f t="shared" si="9"/>
        <v>37.224489795918366</v>
      </c>
    </row>
    <row r="85" spans="1:21" ht="15" customHeight="1" x14ac:dyDescent="0.2">
      <c r="A85">
        <v>84</v>
      </c>
      <c r="B85" s="4">
        <v>1364</v>
      </c>
      <c r="C85" s="4">
        <v>4</v>
      </c>
      <c r="D85" s="4">
        <v>11</v>
      </c>
      <c r="E85" s="4">
        <v>78</v>
      </c>
      <c r="H85" s="4">
        <v>2</v>
      </c>
      <c r="I85" s="4" t="s">
        <v>14</v>
      </c>
      <c r="K85" s="4">
        <v>4</v>
      </c>
      <c r="L85" s="12">
        <v>23</v>
      </c>
      <c r="M85" s="12">
        <v>80</v>
      </c>
      <c r="P85" s="13" t="s">
        <v>45</v>
      </c>
      <c r="R85">
        <f t="shared" si="10"/>
        <v>2</v>
      </c>
      <c r="S85" s="16">
        <f t="shared" si="7"/>
        <v>248.18581963359367</v>
      </c>
      <c r="T85" s="16">
        <f t="shared" si="8"/>
        <v>4778.3624261100749</v>
      </c>
      <c r="U85" s="15">
        <f t="shared" si="9"/>
        <v>5.1939513477975021</v>
      </c>
    </row>
    <row r="86" spans="1:21" ht="15" customHeight="1" x14ac:dyDescent="0.2">
      <c r="A86">
        <v>85</v>
      </c>
      <c r="B86" s="4">
        <v>1154</v>
      </c>
      <c r="C86" s="4">
        <v>16</v>
      </c>
      <c r="D86" s="4">
        <v>11</v>
      </c>
      <c r="E86" s="4">
        <v>84</v>
      </c>
      <c r="H86" s="4">
        <v>2</v>
      </c>
      <c r="I86" s="4" t="s">
        <v>9</v>
      </c>
      <c r="J86" s="8">
        <v>9.8109969479999997</v>
      </c>
      <c r="K86" s="4">
        <v>16</v>
      </c>
      <c r="L86" s="12">
        <v>11</v>
      </c>
      <c r="M86" s="12">
        <v>98</v>
      </c>
      <c r="R86">
        <f t="shared" si="10"/>
        <v>14</v>
      </c>
      <c r="S86" s="16">
        <f t="shared" si="7"/>
        <v>2001.1945203366981</v>
      </c>
      <c r="T86" s="16">
        <f t="shared" si="8"/>
        <v>5541.7694409323949</v>
      </c>
      <c r="U86" s="15">
        <f t="shared" si="9"/>
        <v>36.111111111111107</v>
      </c>
    </row>
    <row r="87" spans="1:21" ht="15" customHeight="1" x14ac:dyDescent="0.2">
      <c r="A87">
        <v>86</v>
      </c>
      <c r="B87" s="4">
        <v>1365</v>
      </c>
      <c r="C87" s="4">
        <v>3</v>
      </c>
      <c r="D87" s="4">
        <v>11</v>
      </c>
      <c r="E87" s="4">
        <v>120</v>
      </c>
      <c r="H87" s="4">
        <v>2</v>
      </c>
      <c r="I87" s="4" t="s">
        <v>9</v>
      </c>
      <c r="J87" s="8">
        <v>13.31000671</v>
      </c>
      <c r="K87" s="4">
        <v>2</v>
      </c>
      <c r="L87" s="12">
        <v>11</v>
      </c>
      <c r="M87" s="12">
        <v>154</v>
      </c>
      <c r="P87" s="13" t="s">
        <v>39</v>
      </c>
      <c r="R87">
        <f t="shared" si="10"/>
        <v>34</v>
      </c>
      <c r="S87" s="16">
        <f t="shared" si="7"/>
        <v>7316.7692902106282</v>
      </c>
      <c r="T87" s="16">
        <f t="shared" si="8"/>
        <v>11309.733552923255</v>
      </c>
      <c r="U87" s="15">
        <f t="shared" si="9"/>
        <v>64.694444444444443</v>
      </c>
    </row>
    <row r="88" spans="1:21" ht="15" customHeight="1" x14ac:dyDescent="0.2">
      <c r="A88">
        <v>87</v>
      </c>
      <c r="B88" s="4">
        <v>1767</v>
      </c>
      <c r="C88" s="4">
        <v>16</v>
      </c>
      <c r="D88" s="4">
        <v>11</v>
      </c>
      <c r="E88" s="4">
        <v>70</v>
      </c>
      <c r="F88" s="8">
        <v>8.6</v>
      </c>
      <c r="H88" s="4">
        <v>3</v>
      </c>
      <c r="I88" s="4" t="s">
        <v>9</v>
      </c>
      <c r="J88" s="8">
        <v>9.0940073239999997</v>
      </c>
      <c r="K88" s="4">
        <v>16</v>
      </c>
      <c r="L88" s="12">
        <v>11</v>
      </c>
      <c r="M88" s="12">
        <v>76</v>
      </c>
      <c r="R88">
        <f t="shared" si="10"/>
        <v>6</v>
      </c>
      <c r="S88" s="16">
        <f t="shared" si="7"/>
        <v>688.00879113616475</v>
      </c>
      <c r="T88" s="16">
        <f t="shared" si="8"/>
        <v>3848.4510006474966</v>
      </c>
      <c r="U88" s="15">
        <f t="shared" si="9"/>
        <v>17.877551020408163</v>
      </c>
    </row>
    <row r="89" spans="1:21" ht="15" customHeight="1" x14ac:dyDescent="0.2">
      <c r="A89">
        <v>88</v>
      </c>
      <c r="B89" s="4">
        <v>1155</v>
      </c>
      <c r="C89" s="4">
        <v>16</v>
      </c>
      <c r="D89" s="4">
        <v>11</v>
      </c>
      <c r="E89" s="4">
        <v>106</v>
      </c>
      <c r="H89" s="4">
        <v>2</v>
      </c>
      <c r="I89" s="4" t="s">
        <v>9</v>
      </c>
      <c r="J89" s="8">
        <v>7.672011597</v>
      </c>
      <c r="K89" s="4">
        <v>16</v>
      </c>
      <c r="L89" s="12">
        <v>11</v>
      </c>
      <c r="M89" s="12">
        <v>111</v>
      </c>
      <c r="R89">
        <f t="shared" si="10"/>
        <v>5</v>
      </c>
      <c r="S89" s="16">
        <f t="shared" si="7"/>
        <v>852.15700728623142</v>
      </c>
      <c r="T89" s="16">
        <f t="shared" si="8"/>
        <v>8824.7337639337293</v>
      </c>
      <c r="U89" s="15">
        <f t="shared" si="9"/>
        <v>9.6564613741545031</v>
      </c>
    </row>
    <row r="90" spans="1:21" ht="15" customHeight="1" x14ac:dyDescent="0.2">
      <c r="A90">
        <v>89</v>
      </c>
      <c r="B90" s="4">
        <v>1714</v>
      </c>
      <c r="C90" s="4">
        <v>4</v>
      </c>
      <c r="D90" s="4">
        <v>11</v>
      </c>
      <c r="E90" s="4">
        <v>90</v>
      </c>
      <c r="H90" s="4">
        <v>3</v>
      </c>
      <c r="I90" s="4" t="s">
        <v>10</v>
      </c>
      <c r="K90" s="4">
        <v>4</v>
      </c>
      <c r="L90" s="13" t="s">
        <v>29</v>
      </c>
      <c r="M90" s="12">
        <v>105</v>
      </c>
      <c r="R90">
        <f t="shared" si="10"/>
        <v>15</v>
      </c>
      <c r="S90" s="16">
        <f t="shared" si="7"/>
        <v>2297.2896279375364</v>
      </c>
      <c r="T90" s="16">
        <f t="shared" si="8"/>
        <v>6361.7251235193307</v>
      </c>
      <c r="U90" s="15">
        <f t="shared" si="9"/>
        <v>36.111111111111114</v>
      </c>
    </row>
    <row r="91" spans="1:21" ht="15" customHeight="1" x14ac:dyDescent="0.2">
      <c r="A91">
        <v>90</v>
      </c>
      <c r="B91" s="4">
        <v>1685</v>
      </c>
      <c r="C91" s="4">
        <v>4</v>
      </c>
      <c r="D91" s="4">
        <v>11</v>
      </c>
      <c r="E91" s="4">
        <v>88</v>
      </c>
      <c r="H91" s="4">
        <v>3</v>
      </c>
      <c r="I91" s="4" t="s">
        <v>10</v>
      </c>
      <c r="K91" s="4">
        <v>4</v>
      </c>
      <c r="L91" s="13" t="s">
        <v>29</v>
      </c>
      <c r="M91" s="12">
        <v>108</v>
      </c>
      <c r="R91">
        <f t="shared" si="10"/>
        <v>20</v>
      </c>
      <c r="S91" s="16">
        <f t="shared" si="7"/>
        <v>3078.7608005179973</v>
      </c>
      <c r="T91" s="16">
        <f t="shared" si="8"/>
        <v>6082.1233773498398</v>
      </c>
      <c r="U91" s="15">
        <f t="shared" si="9"/>
        <v>50.619834710743795</v>
      </c>
    </row>
    <row r="92" spans="1:21" ht="15" customHeight="1" x14ac:dyDescent="0.2">
      <c r="A92">
        <v>91</v>
      </c>
      <c r="B92" s="4">
        <v>1684</v>
      </c>
      <c r="C92" s="4">
        <v>2</v>
      </c>
      <c r="D92" s="4">
        <v>11</v>
      </c>
      <c r="E92" s="4">
        <v>100</v>
      </c>
      <c r="F92" s="8">
        <v>10.9</v>
      </c>
      <c r="H92" s="4">
        <v>3</v>
      </c>
      <c r="I92" s="4" t="s">
        <v>9</v>
      </c>
      <c r="J92" s="8">
        <v>10.85200244</v>
      </c>
      <c r="K92" s="4">
        <v>2</v>
      </c>
      <c r="L92" s="12">
        <v>11</v>
      </c>
      <c r="M92" s="12">
        <v>107</v>
      </c>
      <c r="R92">
        <f t="shared" si="10"/>
        <v>7</v>
      </c>
      <c r="S92" s="16">
        <f t="shared" si="7"/>
        <v>1138.0419387629026</v>
      </c>
      <c r="T92" s="16">
        <f t="shared" si="8"/>
        <v>7853.981633974483</v>
      </c>
      <c r="U92" s="15">
        <f t="shared" si="9"/>
        <v>14.49</v>
      </c>
    </row>
    <row r="93" spans="1:21" ht="15" customHeight="1" x14ac:dyDescent="0.2">
      <c r="A93">
        <v>92</v>
      </c>
      <c r="B93" s="4">
        <v>1247</v>
      </c>
      <c r="C93" s="4">
        <v>2</v>
      </c>
      <c r="D93" s="4">
        <v>11</v>
      </c>
      <c r="E93" s="4">
        <v>307</v>
      </c>
      <c r="H93" s="4">
        <v>2</v>
      </c>
      <c r="I93" s="4" t="s">
        <v>9</v>
      </c>
      <c r="J93" s="8">
        <v>21.91301099</v>
      </c>
      <c r="K93" s="4">
        <v>2</v>
      </c>
      <c r="L93" s="12">
        <v>11</v>
      </c>
      <c r="M93" s="12">
        <v>326</v>
      </c>
      <c r="R93">
        <f t="shared" si="10"/>
        <v>19</v>
      </c>
      <c r="S93" s="16">
        <f t="shared" si="7"/>
        <v>9445.9837111811103</v>
      </c>
      <c r="T93" s="16">
        <f t="shared" si="8"/>
        <v>74022.991502046105</v>
      </c>
      <c r="U93" s="15">
        <f t="shared" si="9"/>
        <v>12.760878099502381</v>
      </c>
    </row>
    <row r="94" spans="1:21" ht="15" customHeight="1" x14ac:dyDescent="0.2">
      <c r="A94">
        <v>93</v>
      </c>
      <c r="B94" s="4">
        <v>1242</v>
      </c>
      <c r="C94" s="4">
        <v>2</v>
      </c>
      <c r="D94" s="4">
        <v>13</v>
      </c>
      <c r="E94" s="4">
        <v>272</v>
      </c>
      <c r="F94" s="8">
        <v>19.100000000000001</v>
      </c>
      <c r="G94" s="8" t="s">
        <v>16</v>
      </c>
      <c r="H94" s="4">
        <v>2</v>
      </c>
      <c r="I94" s="4" t="s">
        <v>9</v>
      </c>
      <c r="J94" s="8">
        <v>18.932010989999998</v>
      </c>
      <c r="K94" s="4">
        <v>2</v>
      </c>
      <c r="L94" s="13" t="s">
        <v>46</v>
      </c>
      <c r="M94" s="12">
        <v>284</v>
      </c>
      <c r="R94">
        <f t="shared" si="10"/>
        <v>12</v>
      </c>
      <c r="S94" s="16">
        <f t="shared" si="7"/>
        <v>5240.1765461877749</v>
      </c>
      <c r="T94" s="16">
        <f t="shared" si="8"/>
        <v>58106.897720796813</v>
      </c>
      <c r="U94" s="15">
        <f t="shared" si="9"/>
        <v>9.0181660899653977</v>
      </c>
    </row>
    <row r="95" spans="1:21" ht="15" customHeight="1" x14ac:dyDescent="0.2">
      <c r="A95">
        <v>94</v>
      </c>
      <c r="B95" s="4">
        <v>1683</v>
      </c>
      <c r="C95" s="4">
        <v>2</v>
      </c>
      <c r="D95" s="4">
        <v>11</v>
      </c>
      <c r="E95" s="4">
        <v>124</v>
      </c>
      <c r="H95" s="4">
        <v>3</v>
      </c>
      <c r="I95" s="4" t="s">
        <v>9</v>
      </c>
      <c r="J95" s="8">
        <v>10.05600061</v>
      </c>
      <c r="K95" s="4">
        <v>2</v>
      </c>
      <c r="L95" s="12">
        <v>11</v>
      </c>
      <c r="M95" s="12">
        <v>133</v>
      </c>
      <c r="R95">
        <f t="shared" si="10"/>
        <v>9</v>
      </c>
      <c r="S95" s="16">
        <f t="shared" si="7"/>
        <v>1816.6259519382979</v>
      </c>
      <c r="T95" s="16">
        <f t="shared" si="8"/>
        <v>12076.282160399165</v>
      </c>
      <c r="U95" s="15">
        <f t="shared" si="9"/>
        <v>15.042924037460978</v>
      </c>
    </row>
    <row r="96" spans="1:21" ht="15" customHeight="1" x14ac:dyDescent="0.2">
      <c r="A96">
        <v>95</v>
      </c>
      <c r="B96" s="4">
        <v>1243</v>
      </c>
      <c r="C96" s="4">
        <v>2</v>
      </c>
      <c r="D96" s="4">
        <v>11</v>
      </c>
      <c r="E96" s="4">
        <v>294</v>
      </c>
      <c r="F96" s="8">
        <v>21.9</v>
      </c>
      <c r="H96" s="4">
        <v>2</v>
      </c>
      <c r="I96" s="4" t="s">
        <v>9</v>
      </c>
      <c r="J96" s="8">
        <v>22.97300671</v>
      </c>
      <c r="K96" s="4">
        <v>2</v>
      </c>
      <c r="L96" s="13" t="s">
        <v>29</v>
      </c>
      <c r="M96" s="12">
        <v>315</v>
      </c>
      <c r="R96">
        <f t="shared" si="10"/>
        <v>21</v>
      </c>
      <c r="S96" s="16">
        <f t="shared" si="7"/>
        <v>10044.457111689966</v>
      </c>
      <c r="T96" s="16">
        <f t="shared" si="8"/>
        <v>67886.675651421843</v>
      </c>
      <c r="U96" s="15">
        <f t="shared" si="9"/>
        <v>14.795918367346939</v>
      </c>
    </row>
    <row r="97" spans="1:21" ht="15" customHeight="1" x14ac:dyDescent="0.2">
      <c r="A97">
        <v>96</v>
      </c>
      <c r="B97" s="4">
        <v>1682</v>
      </c>
      <c r="C97" s="4">
        <v>2</v>
      </c>
      <c r="D97" s="4">
        <v>11</v>
      </c>
      <c r="E97" s="4">
        <v>103</v>
      </c>
      <c r="H97" s="4">
        <v>3</v>
      </c>
      <c r="I97" s="4" t="s">
        <v>9</v>
      </c>
      <c r="J97" s="8">
        <v>7.3290018310000002</v>
      </c>
      <c r="K97" s="4">
        <v>2</v>
      </c>
      <c r="L97" s="13" t="s">
        <v>47</v>
      </c>
      <c r="M97" s="12">
        <v>112</v>
      </c>
      <c r="R97">
        <f t="shared" si="10"/>
        <v>9</v>
      </c>
      <c r="S97" s="16">
        <f t="shared" ref="S97:S160" si="11">((M97^2-E97^2)*PI()/4)</f>
        <v>1519.7454461740624</v>
      </c>
      <c r="T97" s="16">
        <f t="shared" ref="T97:T160" si="12">E97^2*PI()/4</f>
        <v>8332.2891154835288</v>
      </c>
      <c r="U97" s="15">
        <f t="shared" ref="U97:U160" si="13">S97/T97*100</f>
        <v>18.239230841738145</v>
      </c>
    </row>
    <row r="98" spans="1:21" ht="15" customHeight="1" x14ac:dyDescent="0.2">
      <c r="A98">
        <v>97</v>
      </c>
      <c r="B98" s="4">
        <v>1179</v>
      </c>
      <c r="C98" s="4">
        <v>1</v>
      </c>
      <c r="D98" s="4">
        <v>11</v>
      </c>
      <c r="E98" s="4">
        <v>317</v>
      </c>
      <c r="F98" s="8">
        <v>21.1</v>
      </c>
      <c r="H98" s="4">
        <v>2</v>
      </c>
      <c r="I98" s="4" t="s">
        <v>9</v>
      </c>
      <c r="J98" s="8">
        <v>21.355</v>
      </c>
      <c r="K98" s="4">
        <v>1</v>
      </c>
      <c r="L98" s="12">
        <v>11</v>
      </c>
      <c r="M98" s="12">
        <v>332</v>
      </c>
      <c r="R98">
        <f t="shared" si="10"/>
        <v>15</v>
      </c>
      <c r="S98" s="16">
        <f t="shared" si="11"/>
        <v>7645.8511206741587</v>
      </c>
      <c r="T98" s="16">
        <f t="shared" si="12"/>
        <v>78923.876041646174</v>
      </c>
      <c r="U98" s="15">
        <f t="shared" si="13"/>
        <v>9.6876275015175786</v>
      </c>
    </row>
    <row r="99" spans="1:21" ht="15" customHeight="1" x14ac:dyDescent="0.2">
      <c r="A99">
        <v>98</v>
      </c>
      <c r="B99" s="4">
        <v>1329</v>
      </c>
      <c r="C99" s="4">
        <v>2</v>
      </c>
      <c r="D99" s="4">
        <v>11</v>
      </c>
      <c r="E99" s="4">
        <v>295</v>
      </c>
      <c r="F99" s="8">
        <v>22.9</v>
      </c>
      <c r="H99" s="4">
        <v>2</v>
      </c>
      <c r="I99" s="4" t="s">
        <v>9</v>
      </c>
      <c r="J99" s="8">
        <v>23.67700061</v>
      </c>
      <c r="K99" s="4">
        <v>2</v>
      </c>
      <c r="L99" s="12">
        <v>11</v>
      </c>
      <c r="M99" s="12">
        <v>328</v>
      </c>
      <c r="R99">
        <f t="shared" si="10"/>
        <v>33</v>
      </c>
      <c r="S99" s="16">
        <f t="shared" si="11"/>
        <v>16147.00084128814</v>
      </c>
      <c r="T99" s="16">
        <f t="shared" si="12"/>
        <v>68349.275169662942</v>
      </c>
      <c r="U99" s="15">
        <f t="shared" si="13"/>
        <v>23.624245906348747</v>
      </c>
    </row>
    <row r="100" spans="1:21" ht="15" customHeight="1" x14ac:dyDescent="0.2">
      <c r="A100">
        <v>99</v>
      </c>
      <c r="B100" s="4">
        <v>1207</v>
      </c>
      <c r="C100" s="4">
        <v>1</v>
      </c>
      <c r="D100" s="4">
        <v>11</v>
      </c>
      <c r="E100" s="4">
        <v>248</v>
      </c>
      <c r="H100" s="4">
        <v>2</v>
      </c>
      <c r="I100" s="4" t="s">
        <v>9</v>
      </c>
      <c r="J100" s="8">
        <v>21.335010990000001</v>
      </c>
      <c r="K100" s="4">
        <v>1</v>
      </c>
      <c r="L100" s="13" t="s">
        <v>29</v>
      </c>
      <c r="M100" s="12">
        <v>266</v>
      </c>
      <c r="R100">
        <f t="shared" si="10"/>
        <v>18</v>
      </c>
      <c r="S100" s="16">
        <f t="shared" si="11"/>
        <v>7266.5038077531917</v>
      </c>
      <c r="T100" s="16">
        <f t="shared" si="12"/>
        <v>48305.128641596661</v>
      </c>
      <c r="U100" s="15">
        <f t="shared" si="13"/>
        <v>15.042924037460978</v>
      </c>
    </row>
    <row r="101" spans="1:21" ht="15" customHeight="1" x14ac:dyDescent="0.2">
      <c r="A101">
        <v>100</v>
      </c>
      <c r="B101" s="4">
        <v>1206</v>
      </c>
      <c r="C101" s="4">
        <v>2</v>
      </c>
      <c r="D101" s="4">
        <v>11</v>
      </c>
      <c r="E101" s="4">
        <v>224</v>
      </c>
      <c r="H101" s="4">
        <v>2</v>
      </c>
      <c r="I101" s="4" t="s">
        <v>9</v>
      </c>
      <c r="J101" s="8">
        <v>19.359003049999998</v>
      </c>
      <c r="K101" s="4">
        <v>2</v>
      </c>
      <c r="L101" s="13" t="s">
        <v>29</v>
      </c>
      <c r="M101" s="12">
        <v>239</v>
      </c>
      <c r="R101">
        <f t="shared" si="10"/>
        <v>15</v>
      </c>
      <c r="S101" s="16">
        <f t="shared" si="11"/>
        <v>5454.5902447952785</v>
      </c>
      <c r="T101" s="16">
        <f t="shared" si="12"/>
        <v>39408.138246630362</v>
      </c>
      <c r="U101" s="15">
        <f t="shared" si="13"/>
        <v>13.841278698979592</v>
      </c>
    </row>
    <row r="102" spans="1:21" ht="15" customHeight="1" x14ac:dyDescent="0.2">
      <c r="A102">
        <v>101</v>
      </c>
      <c r="B102" s="4">
        <v>1687</v>
      </c>
      <c r="C102" s="4">
        <v>2</v>
      </c>
      <c r="D102" s="4">
        <v>11</v>
      </c>
      <c r="E102" s="4">
        <v>246</v>
      </c>
      <c r="H102" s="4">
        <v>3</v>
      </c>
      <c r="I102" s="4" t="s">
        <v>9</v>
      </c>
      <c r="J102" s="8">
        <v>20.267998779999999</v>
      </c>
      <c r="K102" s="4">
        <v>2</v>
      </c>
      <c r="L102" s="12">
        <v>11</v>
      </c>
      <c r="M102" s="12">
        <v>270</v>
      </c>
      <c r="R102">
        <f t="shared" si="10"/>
        <v>24</v>
      </c>
      <c r="S102" s="16">
        <f t="shared" si="11"/>
        <v>9726.3708555140001</v>
      </c>
      <c r="T102" s="16">
        <f t="shared" si="12"/>
        <v>47529.155256159982</v>
      </c>
      <c r="U102" s="15">
        <f t="shared" si="13"/>
        <v>20.464009518143964</v>
      </c>
    </row>
    <row r="103" spans="1:21" ht="15" customHeight="1" x14ac:dyDescent="0.2">
      <c r="A103">
        <v>102</v>
      </c>
      <c r="B103" s="4">
        <v>1751</v>
      </c>
      <c r="C103" s="4">
        <v>2</v>
      </c>
      <c r="D103" s="4">
        <v>11</v>
      </c>
      <c r="E103" s="4">
        <v>94</v>
      </c>
      <c r="H103" s="4">
        <v>3</v>
      </c>
      <c r="I103" s="4" t="s">
        <v>9</v>
      </c>
      <c r="J103" s="8">
        <v>7.370009155</v>
      </c>
      <c r="K103" s="4">
        <v>2</v>
      </c>
      <c r="L103" s="12">
        <v>11</v>
      </c>
      <c r="M103" s="12">
        <v>105</v>
      </c>
      <c r="R103">
        <f t="shared" si="10"/>
        <v>11</v>
      </c>
      <c r="S103" s="16">
        <f t="shared" si="11"/>
        <v>1719.2365796770143</v>
      </c>
      <c r="T103" s="16">
        <f t="shared" si="12"/>
        <v>6939.7781717798534</v>
      </c>
      <c r="U103" s="15">
        <f t="shared" si="13"/>
        <v>24.773653236758715</v>
      </c>
    </row>
    <row r="104" spans="1:21" ht="15" customHeight="1" x14ac:dyDescent="0.2">
      <c r="A104">
        <v>103</v>
      </c>
      <c r="B104" s="4">
        <v>1688</v>
      </c>
      <c r="C104" s="4">
        <v>2</v>
      </c>
      <c r="D104" s="4">
        <v>11</v>
      </c>
      <c r="E104" s="4">
        <v>75</v>
      </c>
      <c r="H104" s="4">
        <v>3</v>
      </c>
      <c r="I104" s="4" t="s">
        <v>10</v>
      </c>
      <c r="K104" s="4">
        <v>2</v>
      </c>
      <c r="L104" s="12">
        <v>11</v>
      </c>
      <c r="M104" s="12">
        <v>81</v>
      </c>
      <c r="R104">
        <f t="shared" si="10"/>
        <v>6</v>
      </c>
      <c r="S104" s="16">
        <f t="shared" si="11"/>
        <v>735.1326809400116</v>
      </c>
      <c r="T104" s="16">
        <f t="shared" si="12"/>
        <v>4417.8646691106469</v>
      </c>
      <c r="U104" s="15">
        <f t="shared" si="13"/>
        <v>16.64</v>
      </c>
    </row>
    <row r="105" spans="1:21" ht="15" customHeight="1" x14ac:dyDescent="0.2">
      <c r="A105">
        <v>104</v>
      </c>
      <c r="B105" s="4">
        <v>1274</v>
      </c>
      <c r="C105" s="4">
        <v>1</v>
      </c>
      <c r="D105" s="4">
        <v>11</v>
      </c>
      <c r="E105" s="4">
        <v>291</v>
      </c>
      <c r="F105" s="8">
        <v>23</v>
      </c>
      <c r="H105" s="4">
        <v>2</v>
      </c>
      <c r="I105" s="4" t="s">
        <v>9</v>
      </c>
      <c r="J105" s="8">
        <v>23.615003049999999</v>
      </c>
      <c r="K105" s="4">
        <v>1</v>
      </c>
      <c r="L105" s="12">
        <v>11</v>
      </c>
      <c r="M105" s="12">
        <v>317</v>
      </c>
      <c r="R105">
        <f t="shared" si="10"/>
        <v>26</v>
      </c>
      <c r="S105" s="16">
        <f t="shared" si="11"/>
        <v>12415.574166986862</v>
      </c>
      <c r="T105" s="16">
        <f t="shared" si="12"/>
        <v>66508.301874659315</v>
      </c>
      <c r="U105" s="15">
        <f t="shared" si="13"/>
        <v>18.667705860818838</v>
      </c>
    </row>
    <row r="106" spans="1:21" ht="15" customHeight="1" x14ac:dyDescent="0.2">
      <c r="A106">
        <v>105</v>
      </c>
      <c r="B106" s="4">
        <v>1273</v>
      </c>
      <c r="C106" s="4">
        <v>1</v>
      </c>
      <c r="D106" s="4">
        <v>11</v>
      </c>
      <c r="E106" s="4">
        <v>307</v>
      </c>
      <c r="F106" s="8">
        <v>23</v>
      </c>
      <c r="H106" s="4">
        <v>2</v>
      </c>
      <c r="I106" s="4" t="s">
        <v>9</v>
      </c>
      <c r="J106" s="8">
        <v>23.690007319999999</v>
      </c>
      <c r="K106" s="4">
        <v>1</v>
      </c>
      <c r="L106" s="13" t="s">
        <v>29</v>
      </c>
      <c r="M106" s="12">
        <v>328</v>
      </c>
      <c r="R106">
        <f t="shared" si="10"/>
        <v>21</v>
      </c>
      <c r="S106" s="16">
        <f t="shared" si="11"/>
        <v>10473.284508904973</v>
      </c>
      <c r="T106" s="16">
        <f t="shared" si="12"/>
        <v>74022.991502046105</v>
      </c>
      <c r="U106" s="15">
        <f t="shared" si="13"/>
        <v>14.148691232798228</v>
      </c>
    </row>
    <row r="107" spans="1:21" ht="15" customHeight="1" x14ac:dyDescent="0.2">
      <c r="A107">
        <v>106</v>
      </c>
      <c r="B107" s="4">
        <v>1300</v>
      </c>
      <c r="C107" s="4">
        <v>2</v>
      </c>
      <c r="D107" s="4">
        <v>11</v>
      </c>
      <c r="E107" s="4">
        <v>372</v>
      </c>
      <c r="F107" s="8">
        <v>24.9</v>
      </c>
      <c r="H107" s="4">
        <v>2</v>
      </c>
      <c r="I107" s="4" t="s">
        <v>9</v>
      </c>
      <c r="J107" s="8">
        <v>25.560008539999998</v>
      </c>
      <c r="K107" s="4">
        <v>2</v>
      </c>
      <c r="L107" s="12">
        <v>11</v>
      </c>
      <c r="M107" s="12">
        <v>391</v>
      </c>
      <c r="R107">
        <f t="shared" si="10"/>
        <v>19</v>
      </c>
      <c r="S107" s="16">
        <f t="shared" si="11"/>
        <v>11385.917174772807</v>
      </c>
      <c r="T107" s="16">
        <f t="shared" si="12"/>
        <v>108686.53944359248</v>
      </c>
      <c r="U107" s="15">
        <f t="shared" si="13"/>
        <v>10.475922071915827</v>
      </c>
    </row>
    <row r="108" spans="1:21" ht="15" customHeight="1" x14ac:dyDescent="0.2">
      <c r="A108">
        <v>107</v>
      </c>
      <c r="B108" s="4">
        <v>1299</v>
      </c>
      <c r="C108" s="4">
        <v>1</v>
      </c>
      <c r="D108" s="4">
        <v>11</v>
      </c>
      <c r="E108" s="4">
        <v>282</v>
      </c>
      <c r="H108" s="4">
        <v>2</v>
      </c>
      <c r="I108" s="4" t="s">
        <v>9</v>
      </c>
      <c r="J108" s="8">
        <v>24.761005489999999</v>
      </c>
      <c r="K108" s="4">
        <v>1</v>
      </c>
      <c r="L108" s="12">
        <v>11</v>
      </c>
      <c r="M108" s="12">
        <v>302</v>
      </c>
      <c r="R108">
        <f t="shared" si="10"/>
        <v>20</v>
      </c>
      <c r="S108" s="16">
        <f t="shared" si="11"/>
        <v>9173.4505484821966</v>
      </c>
      <c r="T108" s="16">
        <f t="shared" si="12"/>
        <v>62458.003546018677</v>
      </c>
      <c r="U108" s="15">
        <f t="shared" si="13"/>
        <v>14.687389970323425</v>
      </c>
    </row>
    <row r="109" spans="1:21" ht="15" customHeight="1" x14ac:dyDescent="0.2">
      <c r="A109">
        <v>108</v>
      </c>
      <c r="B109" s="4">
        <v>1195</v>
      </c>
      <c r="C109" s="4">
        <v>1</v>
      </c>
      <c r="D109" s="4">
        <v>11</v>
      </c>
      <c r="E109" s="4">
        <v>263</v>
      </c>
      <c r="F109" s="8">
        <v>20.9</v>
      </c>
      <c r="H109" s="4">
        <v>2</v>
      </c>
      <c r="I109" s="4" t="s">
        <v>9</v>
      </c>
      <c r="J109" s="8">
        <v>21.639004880000002</v>
      </c>
      <c r="K109" s="4">
        <v>1</v>
      </c>
      <c r="L109" s="13" t="s">
        <v>47</v>
      </c>
      <c r="M109" s="12">
        <v>279</v>
      </c>
      <c r="R109">
        <f t="shared" si="10"/>
        <v>16</v>
      </c>
      <c r="S109" s="16">
        <f t="shared" si="11"/>
        <v>6810.9728729826711</v>
      </c>
      <c r="T109" s="16">
        <f t="shared" si="12"/>
        <v>54325.2055640381</v>
      </c>
      <c r="U109" s="15">
        <f t="shared" si="13"/>
        <v>12.537408376584885</v>
      </c>
    </row>
    <row r="110" spans="1:21" ht="15" customHeight="1" x14ac:dyDescent="0.2">
      <c r="A110">
        <v>109</v>
      </c>
      <c r="B110" s="4">
        <v>1133</v>
      </c>
      <c r="C110" s="4">
        <v>2</v>
      </c>
      <c r="D110" s="4">
        <v>11</v>
      </c>
      <c r="E110" s="4">
        <v>299</v>
      </c>
      <c r="F110" s="8">
        <v>22.7</v>
      </c>
      <c r="H110" s="4">
        <v>2</v>
      </c>
      <c r="I110" s="4" t="s">
        <v>9</v>
      </c>
      <c r="J110" s="8">
        <v>23.277000000000001</v>
      </c>
      <c r="K110" s="4">
        <v>2</v>
      </c>
      <c r="L110" s="13" t="s">
        <v>47</v>
      </c>
      <c r="M110" s="12">
        <v>322</v>
      </c>
      <c r="R110">
        <f t="shared" si="10"/>
        <v>23</v>
      </c>
      <c r="S110" s="16">
        <f t="shared" si="11"/>
        <v>11217.841967805754</v>
      </c>
      <c r="T110" s="16">
        <f t="shared" si="12"/>
        <v>70215.381205895275</v>
      </c>
      <c r="U110" s="15">
        <f t="shared" si="13"/>
        <v>15.976331360946746</v>
      </c>
    </row>
    <row r="111" spans="1:21" ht="15" customHeight="1" x14ac:dyDescent="0.2">
      <c r="A111">
        <v>110</v>
      </c>
      <c r="B111" s="4">
        <v>1297</v>
      </c>
      <c r="C111" s="4">
        <v>1</v>
      </c>
      <c r="D111" s="4">
        <v>11</v>
      </c>
      <c r="E111" s="4">
        <v>252</v>
      </c>
      <c r="F111" s="8">
        <v>20</v>
      </c>
      <c r="H111" s="4">
        <v>2</v>
      </c>
      <c r="I111" s="4" t="s">
        <v>9</v>
      </c>
      <c r="J111" s="8">
        <v>20.734003049999998</v>
      </c>
      <c r="K111" s="4">
        <v>1</v>
      </c>
      <c r="L111" s="13" t="s">
        <v>29</v>
      </c>
      <c r="M111" s="12">
        <v>277</v>
      </c>
      <c r="R111">
        <f t="shared" si="10"/>
        <v>25</v>
      </c>
      <c r="S111" s="16">
        <f t="shared" si="11"/>
        <v>10386.890710931253</v>
      </c>
      <c r="T111" s="16">
        <f t="shared" si="12"/>
        <v>49875.924968391555</v>
      </c>
      <c r="U111" s="15">
        <f t="shared" si="13"/>
        <v>20.825459813555049</v>
      </c>
    </row>
    <row r="112" spans="1:21" ht="15" customHeight="1" x14ac:dyDescent="0.2">
      <c r="A112">
        <v>111</v>
      </c>
      <c r="B112" s="4">
        <v>1130</v>
      </c>
      <c r="C112" s="4">
        <v>2</v>
      </c>
      <c r="D112" s="4">
        <v>11</v>
      </c>
      <c r="E112" s="4">
        <v>335</v>
      </c>
      <c r="F112" s="8">
        <v>25</v>
      </c>
      <c r="H112" s="4">
        <v>2</v>
      </c>
      <c r="I112" s="4" t="s">
        <v>9</v>
      </c>
      <c r="J112" s="8">
        <v>25.942999390000001</v>
      </c>
      <c r="K112" s="4">
        <v>2</v>
      </c>
      <c r="L112" s="12">
        <v>11</v>
      </c>
      <c r="M112" s="12">
        <v>381</v>
      </c>
      <c r="R112">
        <f t="shared" si="10"/>
        <v>46</v>
      </c>
      <c r="S112" s="16">
        <f t="shared" si="11"/>
        <v>25867.873909658356</v>
      </c>
      <c r="T112" s="16">
        <f t="shared" si="12"/>
        <v>88141.308887278632</v>
      </c>
      <c r="U112" s="15">
        <f t="shared" si="13"/>
        <v>29.348184450879927</v>
      </c>
    </row>
    <row r="113" spans="1:21" ht="15" customHeight="1" x14ac:dyDescent="0.2">
      <c r="A113">
        <v>112</v>
      </c>
      <c r="B113" s="4">
        <v>1301</v>
      </c>
      <c r="C113" s="4">
        <v>2</v>
      </c>
      <c r="D113" s="4">
        <v>11</v>
      </c>
      <c r="E113" s="4">
        <v>278</v>
      </c>
      <c r="H113" s="4">
        <v>2</v>
      </c>
      <c r="I113" s="4" t="s">
        <v>9</v>
      </c>
      <c r="J113" s="8">
        <v>22.536003659999999</v>
      </c>
      <c r="K113" s="4">
        <v>2</v>
      </c>
      <c r="L113" s="12">
        <v>11</v>
      </c>
      <c r="M113" s="12">
        <v>312</v>
      </c>
      <c r="R113">
        <f t="shared" si="10"/>
        <v>34</v>
      </c>
      <c r="S113" s="16">
        <f t="shared" si="11"/>
        <v>15755.087157752812</v>
      </c>
      <c r="T113" s="16">
        <f t="shared" si="12"/>
        <v>60698.71166000839</v>
      </c>
      <c r="U113" s="15">
        <f t="shared" si="13"/>
        <v>25.956213446508979</v>
      </c>
    </row>
    <row r="114" spans="1:21" ht="15" customHeight="1" x14ac:dyDescent="0.2">
      <c r="A114">
        <v>113</v>
      </c>
      <c r="B114" s="4">
        <v>1131</v>
      </c>
      <c r="C114" s="4">
        <v>1</v>
      </c>
      <c r="D114" s="4">
        <v>11</v>
      </c>
      <c r="E114" s="4">
        <v>246</v>
      </c>
      <c r="F114" s="8">
        <v>20</v>
      </c>
      <c r="H114" s="4">
        <v>2</v>
      </c>
      <c r="I114" s="4" t="s">
        <v>14</v>
      </c>
      <c r="K114" s="4">
        <v>1</v>
      </c>
      <c r="L114" s="12">
        <v>22</v>
      </c>
      <c r="M114" s="12">
        <v>258</v>
      </c>
      <c r="N114" s="12">
        <v>10</v>
      </c>
      <c r="R114">
        <f t="shared" si="10"/>
        <v>12</v>
      </c>
      <c r="S114" s="16">
        <f t="shared" si="11"/>
        <v>4750.0880922277674</v>
      </c>
      <c r="T114" s="16">
        <f t="shared" si="12"/>
        <v>47529.155256159982</v>
      </c>
      <c r="U114" s="15">
        <f t="shared" si="13"/>
        <v>9.9940511600237958</v>
      </c>
    </row>
    <row r="115" spans="1:21" ht="15" customHeight="1" x14ac:dyDescent="0.2">
      <c r="A115">
        <v>114</v>
      </c>
      <c r="B115" s="4">
        <v>1701</v>
      </c>
      <c r="C115" s="4">
        <v>2</v>
      </c>
      <c r="D115" s="4">
        <v>11</v>
      </c>
      <c r="E115" s="4">
        <v>72</v>
      </c>
      <c r="H115" s="4">
        <v>3</v>
      </c>
      <c r="I115" s="4" t="s">
        <v>13</v>
      </c>
      <c r="J115" s="8">
        <v>6.1920030519999996</v>
      </c>
      <c r="K115" s="4">
        <v>2</v>
      </c>
      <c r="L115" s="12">
        <v>11</v>
      </c>
      <c r="M115" s="12">
        <v>88</v>
      </c>
      <c r="R115">
        <f t="shared" si="10"/>
        <v>16</v>
      </c>
      <c r="S115" s="16">
        <f t="shared" si="11"/>
        <v>2010.6192982974676</v>
      </c>
      <c r="T115" s="16">
        <f t="shared" si="12"/>
        <v>4071.5040790523717</v>
      </c>
      <c r="U115" s="15">
        <f t="shared" si="13"/>
        <v>49.382716049382722</v>
      </c>
    </row>
    <row r="116" spans="1:21" ht="15" customHeight="1" x14ac:dyDescent="0.2">
      <c r="A116">
        <v>115</v>
      </c>
      <c r="B116" s="4">
        <v>1702</v>
      </c>
      <c r="C116" s="4">
        <v>2</v>
      </c>
      <c r="D116" s="4">
        <v>11</v>
      </c>
      <c r="E116" s="4">
        <v>72</v>
      </c>
      <c r="H116" s="4">
        <v>3</v>
      </c>
      <c r="I116" s="4" t="s">
        <v>9</v>
      </c>
      <c r="J116" s="8">
        <v>8.1990079349999991</v>
      </c>
      <c r="K116" s="4">
        <v>2</v>
      </c>
      <c r="L116" s="12">
        <v>11</v>
      </c>
      <c r="M116" s="12">
        <v>87</v>
      </c>
      <c r="R116">
        <f t="shared" si="10"/>
        <v>15</v>
      </c>
      <c r="S116" s="16">
        <f t="shared" si="11"/>
        <v>1873.1746197029142</v>
      </c>
      <c r="T116" s="16">
        <f t="shared" si="12"/>
        <v>4071.5040790523717</v>
      </c>
      <c r="U116" s="15">
        <f t="shared" si="13"/>
        <v>46.00694444444445</v>
      </c>
    </row>
    <row r="117" spans="1:21" ht="15" customHeight="1" x14ac:dyDescent="0.2">
      <c r="A117">
        <v>116</v>
      </c>
      <c r="B117" s="4">
        <v>1700</v>
      </c>
      <c r="C117" s="4">
        <v>2</v>
      </c>
      <c r="D117" s="4">
        <v>11</v>
      </c>
      <c r="E117" s="4">
        <v>99</v>
      </c>
      <c r="H117" s="4">
        <v>3</v>
      </c>
      <c r="I117" s="4" t="s">
        <v>9</v>
      </c>
      <c r="J117" s="8">
        <v>10.769998169999999</v>
      </c>
      <c r="K117" s="4">
        <v>2</v>
      </c>
      <c r="L117" s="12">
        <v>11</v>
      </c>
      <c r="M117" s="12">
        <v>115</v>
      </c>
      <c r="R117">
        <f t="shared" si="10"/>
        <v>16</v>
      </c>
      <c r="S117" s="16">
        <f t="shared" si="11"/>
        <v>2689.2033114728629</v>
      </c>
      <c r="T117" s="16">
        <f t="shared" si="12"/>
        <v>7697.6873994583902</v>
      </c>
      <c r="U117" s="15">
        <f t="shared" si="13"/>
        <v>34.935210692786448</v>
      </c>
    </row>
    <row r="118" spans="1:21" ht="15" customHeight="1" x14ac:dyDescent="0.2">
      <c r="A118">
        <v>117</v>
      </c>
      <c r="B118" s="4">
        <v>1366</v>
      </c>
      <c r="C118" s="4">
        <v>1</v>
      </c>
      <c r="D118" s="4">
        <v>11</v>
      </c>
      <c r="E118" s="4">
        <v>263</v>
      </c>
      <c r="H118" s="4">
        <v>2</v>
      </c>
      <c r="I118" s="4" t="s">
        <v>9</v>
      </c>
      <c r="J118" s="8">
        <v>19.26200244</v>
      </c>
      <c r="K118" s="4">
        <v>1</v>
      </c>
      <c r="L118" s="12">
        <v>11</v>
      </c>
      <c r="M118" s="12">
        <v>285</v>
      </c>
      <c r="R118">
        <f t="shared" si="10"/>
        <v>22</v>
      </c>
      <c r="S118" s="16">
        <f t="shared" si="11"/>
        <v>9468.7602579196373</v>
      </c>
      <c r="T118" s="16">
        <f t="shared" si="12"/>
        <v>54325.2055640381</v>
      </c>
      <c r="U118" s="15">
        <f t="shared" si="13"/>
        <v>17.429773453425668</v>
      </c>
    </row>
    <row r="119" spans="1:21" ht="15" customHeight="1" x14ac:dyDescent="0.2">
      <c r="A119">
        <v>118</v>
      </c>
      <c r="B119" s="4">
        <v>1354</v>
      </c>
      <c r="C119" s="4">
        <v>2</v>
      </c>
      <c r="D119" s="4">
        <v>11</v>
      </c>
      <c r="E119" s="4">
        <v>345</v>
      </c>
      <c r="F119" s="8">
        <v>23.1</v>
      </c>
      <c r="H119" s="4">
        <v>2</v>
      </c>
      <c r="I119" s="4" t="s">
        <v>9</v>
      </c>
      <c r="J119" s="8">
        <v>23.525010989999998</v>
      </c>
      <c r="K119" s="4">
        <v>2</v>
      </c>
      <c r="L119" s="12">
        <v>11</v>
      </c>
      <c r="M119" s="12">
        <v>371</v>
      </c>
      <c r="R119">
        <f t="shared" si="10"/>
        <v>26</v>
      </c>
      <c r="S119" s="16">
        <f t="shared" si="11"/>
        <v>14620.972209806898</v>
      </c>
      <c r="T119" s="16">
        <f t="shared" si="12"/>
        <v>93482.016398381282</v>
      </c>
      <c r="U119" s="15">
        <f t="shared" si="13"/>
        <v>15.640411678218863</v>
      </c>
    </row>
    <row r="120" spans="1:21" ht="15" customHeight="1" x14ac:dyDescent="0.2">
      <c r="A120">
        <v>119</v>
      </c>
      <c r="B120" s="4">
        <v>1356</v>
      </c>
      <c r="C120" s="4">
        <v>2</v>
      </c>
      <c r="D120" s="4">
        <v>11</v>
      </c>
      <c r="E120" s="4">
        <v>184</v>
      </c>
      <c r="H120" s="4">
        <v>2</v>
      </c>
      <c r="I120" s="4" t="s">
        <v>9</v>
      </c>
      <c r="J120" s="8">
        <v>18.728001219999999</v>
      </c>
      <c r="K120" s="4">
        <v>2</v>
      </c>
      <c r="L120" s="13" t="s">
        <v>29</v>
      </c>
      <c r="M120" s="12">
        <v>201</v>
      </c>
      <c r="R120">
        <f t="shared" si="10"/>
        <v>17</v>
      </c>
      <c r="S120" s="16">
        <f t="shared" si="11"/>
        <v>5140.4309794362989</v>
      </c>
      <c r="T120" s="16">
        <f t="shared" si="12"/>
        <v>26590.440219984008</v>
      </c>
      <c r="U120" s="15">
        <f t="shared" si="13"/>
        <v>19.331876181474481</v>
      </c>
    </row>
    <row r="121" spans="1:21" ht="15" customHeight="1" x14ac:dyDescent="0.2">
      <c r="A121">
        <v>120</v>
      </c>
      <c r="B121" s="4">
        <v>1357</v>
      </c>
      <c r="C121" s="4">
        <v>2</v>
      </c>
      <c r="D121" s="4">
        <v>11</v>
      </c>
      <c r="E121" s="4">
        <v>233</v>
      </c>
      <c r="F121" s="8">
        <v>19.899999999999999</v>
      </c>
      <c r="H121" s="4">
        <v>2</v>
      </c>
      <c r="I121" s="4" t="s">
        <v>9</v>
      </c>
      <c r="J121" s="8">
        <v>20.442001220000002</v>
      </c>
      <c r="K121" s="4">
        <v>2</v>
      </c>
      <c r="L121" s="13" t="s">
        <v>29</v>
      </c>
      <c r="M121" s="12">
        <v>245</v>
      </c>
      <c r="R121">
        <f t="shared" si="10"/>
        <v>12</v>
      </c>
      <c r="S121" s="16">
        <f t="shared" si="11"/>
        <v>4505.0438652477633</v>
      </c>
      <c r="T121" s="16">
        <f t="shared" si="12"/>
        <v>42638.480892684071</v>
      </c>
      <c r="U121" s="15">
        <f t="shared" si="13"/>
        <v>10.565676288014146</v>
      </c>
    </row>
    <row r="122" spans="1:21" ht="15" customHeight="1" x14ac:dyDescent="0.2">
      <c r="A122">
        <v>121</v>
      </c>
      <c r="B122" s="4">
        <v>1355</v>
      </c>
      <c r="C122" s="4">
        <v>2</v>
      </c>
      <c r="D122" s="4">
        <v>11</v>
      </c>
      <c r="E122" s="4">
        <v>273</v>
      </c>
      <c r="F122" s="8">
        <v>22.8</v>
      </c>
      <c r="H122" s="4">
        <v>2</v>
      </c>
      <c r="I122" s="4" t="s">
        <v>9</v>
      </c>
      <c r="J122" s="8">
        <v>23.434001219999999</v>
      </c>
      <c r="K122" s="4">
        <v>2</v>
      </c>
      <c r="L122" s="12">
        <v>11</v>
      </c>
      <c r="M122" s="12">
        <v>287</v>
      </c>
      <c r="R122">
        <f t="shared" si="10"/>
        <v>14</v>
      </c>
      <c r="S122" s="16">
        <f t="shared" si="11"/>
        <v>6157.5216010359945</v>
      </c>
      <c r="T122" s="16">
        <f t="shared" si="12"/>
        <v>58534.939719848422</v>
      </c>
      <c r="U122" s="15">
        <f t="shared" si="13"/>
        <v>10.519395134779751</v>
      </c>
    </row>
    <row r="123" spans="1:21" ht="15" customHeight="1" x14ac:dyDescent="0.2">
      <c r="A123">
        <v>122</v>
      </c>
      <c r="B123" s="4">
        <v>1713</v>
      </c>
      <c r="C123" s="4">
        <v>2</v>
      </c>
      <c r="D123" s="4">
        <v>11</v>
      </c>
      <c r="E123" s="4">
        <v>78</v>
      </c>
      <c r="H123" s="4">
        <v>3</v>
      </c>
      <c r="I123" s="4" t="s">
        <v>10</v>
      </c>
      <c r="K123" s="4">
        <v>2</v>
      </c>
      <c r="L123" s="12">
        <v>22</v>
      </c>
      <c r="M123" s="12">
        <v>83</v>
      </c>
      <c r="N123" s="12">
        <v>3.5</v>
      </c>
      <c r="P123" s="13" t="s">
        <v>48</v>
      </c>
      <c r="R123">
        <f t="shared" si="10"/>
        <v>5</v>
      </c>
      <c r="S123" s="16">
        <f t="shared" si="11"/>
        <v>632.24552153494585</v>
      </c>
      <c r="T123" s="16">
        <f t="shared" si="12"/>
        <v>4778.3624261100749</v>
      </c>
      <c r="U123" s="15">
        <f t="shared" si="13"/>
        <v>13.231426692965156</v>
      </c>
    </row>
    <row r="124" spans="1:21" ht="15" customHeight="1" x14ac:dyDescent="0.2">
      <c r="A124">
        <v>123</v>
      </c>
      <c r="B124" s="4">
        <v>1359</v>
      </c>
      <c r="C124" s="4">
        <v>2</v>
      </c>
      <c r="D124" s="4">
        <v>11</v>
      </c>
      <c r="E124" s="4">
        <v>316</v>
      </c>
      <c r="F124" s="8">
        <v>23.6</v>
      </c>
      <c r="H124" s="4">
        <v>2</v>
      </c>
      <c r="I124" s="4" t="s">
        <v>9</v>
      </c>
      <c r="J124" s="8">
        <v>24.101006099999999</v>
      </c>
      <c r="K124" s="4">
        <v>2</v>
      </c>
      <c r="L124" s="12">
        <v>11</v>
      </c>
      <c r="M124" s="12">
        <v>341</v>
      </c>
      <c r="R124">
        <f t="shared" si="10"/>
        <v>25</v>
      </c>
      <c r="S124" s="16">
        <f t="shared" si="11"/>
        <v>12900.164833803088</v>
      </c>
      <c r="T124" s="16">
        <f t="shared" si="12"/>
        <v>78426.7190042156</v>
      </c>
      <c r="U124" s="15">
        <f t="shared" si="13"/>
        <v>16.448686107995513</v>
      </c>
    </row>
    <row r="125" spans="1:21" ht="15" customHeight="1" x14ac:dyDescent="0.2">
      <c r="A125">
        <v>124</v>
      </c>
      <c r="B125" s="4">
        <v>1270</v>
      </c>
      <c r="C125" s="4">
        <v>1</v>
      </c>
      <c r="D125" s="4">
        <v>11</v>
      </c>
      <c r="E125" s="4">
        <v>368</v>
      </c>
      <c r="F125" s="8">
        <v>18.7</v>
      </c>
      <c r="H125" s="4">
        <v>2</v>
      </c>
      <c r="I125" s="4" t="s">
        <v>9</v>
      </c>
      <c r="J125" s="8">
        <v>20.00900305</v>
      </c>
      <c r="K125" s="4">
        <v>1</v>
      </c>
      <c r="L125" s="13" t="s">
        <v>29</v>
      </c>
      <c r="M125" s="12">
        <v>378</v>
      </c>
      <c r="R125">
        <f t="shared" si="10"/>
        <v>10</v>
      </c>
      <c r="S125" s="16">
        <f t="shared" si="11"/>
        <v>5859.0702989449637</v>
      </c>
      <c r="T125" s="16">
        <f t="shared" si="12"/>
        <v>106361.76087993603</v>
      </c>
      <c r="U125" s="15">
        <f t="shared" si="13"/>
        <v>5.5086247637051038</v>
      </c>
    </row>
    <row r="126" spans="1:21" ht="15" customHeight="1" x14ac:dyDescent="0.2">
      <c r="A126">
        <v>125</v>
      </c>
      <c r="B126" s="4">
        <v>1269</v>
      </c>
      <c r="C126" s="4">
        <v>4</v>
      </c>
      <c r="D126" s="4">
        <v>11</v>
      </c>
      <c r="E126" s="4">
        <v>180</v>
      </c>
      <c r="F126" s="8">
        <v>16.7</v>
      </c>
      <c r="H126" s="4">
        <v>2</v>
      </c>
      <c r="I126" s="4" t="s">
        <v>9</v>
      </c>
      <c r="J126" s="8">
        <v>17.563997560000001</v>
      </c>
      <c r="K126" s="4">
        <v>4</v>
      </c>
      <c r="L126" s="12">
        <v>11</v>
      </c>
      <c r="M126" s="12">
        <v>188</v>
      </c>
      <c r="R126">
        <f t="shared" si="10"/>
        <v>8</v>
      </c>
      <c r="S126" s="16">
        <f t="shared" si="11"/>
        <v>2312.2121930420876</v>
      </c>
      <c r="T126" s="16">
        <f t="shared" si="12"/>
        <v>25446.900494077323</v>
      </c>
      <c r="U126" s="15">
        <f t="shared" si="13"/>
        <v>9.0864197530864192</v>
      </c>
    </row>
    <row r="127" spans="1:21" ht="15" customHeight="1" x14ac:dyDescent="0.2">
      <c r="A127">
        <v>126</v>
      </c>
      <c r="B127" s="4">
        <v>1248</v>
      </c>
      <c r="C127" s="4">
        <v>2</v>
      </c>
      <c r="D127" s="4">
        <v>11</v>
      </c>
      <c r="E127" s="4">
        <v>247</v>
      </c>
      <c r="H127" s="4">
        <v>2</v>
      </c>
      <c r="I127" s="4" t="s">
        <v>9</v>
      </c>
      <c r="J127" s="8">
        <v>20.27999939</v>
      </c>
      <c r="K127" s="4">
        <v>2</v>
      </c>
      <c r="L127" s="12">
        <v>11</v>
      </c>
      <c r="M127" s="12">
        <v>261</v>
      </c>
      <c r="R127">
        <f t="shared" si="10"/>
        <v>14</v>
      </c>
      <c r="S127" s="16">
        <f t="shared" si="11"/>
        <v>5585.7517380826521</v>
      </c>
      <c r="T127" s="16">
        <f t="shared" si="12"/>
        <v>47916.356550714925</v>
      </c>
      <c r="U127" s="15">
        <f t="shared" si="13"/>
        <v>11.657296464456063</v>
      </c>
    </row>
    <row r="128" spans="1:21" ht="15" customHeight="1" x14ac:dyDescent="0.2">
      <c r="A128">
        <v>127</v>
      </c>
      <c r="B128" s="4">
        <v>1280</v>
      </c>
      <c r="C128" s="4">
        <v>2</v>
      </c>
      <c r="D128" s="4">
        <v>11</v>
      </c>
      <c r="E128" s="4">
        <v>237</v>
      </c>
      <c r="H128" s="4">
        <v>2</v>
      </c>
      <c r="I128" s="4" t="s">
        <v>9</v>
      </c>
      <c r="J128" s="8">
        <v>16.120996949999999</v>
      </c>
      <c r="K128" s="4">
        <v>2</v>
      </c>
      <c r="L128" s="12">
        <v>11</v>
      </c>
      <c r="M128" s="12">
        <v>255</v>
      </c>
      <c r="R128">
        <f t="shared" si="10"/>
        <v>18</v>
      </c>
      <c r="S128" s="16">
        <f t="shared" si="11"/>
        <v>6955.4861350478022</v>
      </c>
      <c r="T128" s="16">
        <f t="shared" si="12"/>
        <v>44115.029439871272</v>
      </c>
      <c r="U128" s="15">
        <f t="shared" si="13"/>
        <v>15.766704053837527</v>
      </c>
    </row>
    <row r="129" spans="1:21" ht="15" customHeight="1" x14ac:dyDescent="0.2">
      <c r="A129">
        <v>128</v>
      </c>
      <c r="B129" s="4">
        <v>1244</v>
      </c>
      <c r="C129" s="4">
        <v>2</v>
      </c>
      <c r="D129" s="4">
        <v>11</v>
      </c>
      <c r="E129" s="4">
        <v>282</v>
      </c>
      <c r="F129" s="8">
        <v>22.8</v>
      </c>
      <c r="H129" s="4">
        <v>2</v>
      </c>
      <c r="I129" s="4" t="s">
        <v>9</v>
      </c>
      <c r="J129" s="8">
        <v>23.38800427</v>
      </c>
      <c r="K129" s="4">
        <v>2</v>
      </c>
      <c r="L129" s="13" t="s">
        <v>47</v>
      </c>
      <c r="M129" s="12">
        <v>283</v>
      </c>
      <c r="R129">
        <f t="shared" si="10"/>
        <v>1</v>
      </c>
      <c r="S129" s="16">
        <f t="shared" si="11"/>
        <v>443.74996231955828</v>
      </c>
      <c r="T129" s="16">
        <f t="shared" si="12"/>
        <v>62458.003546018677</v>
      </c>
      <c r="U129" s="15">
        <f t="shared" si="13"/>
        <v>0.71047734017403552</v>
      </c>
    </row>
    <row r="130" spans="1:21" ht="15" customHeight="1" x14ac:dyDescent="0.2">
      <c r="A130">
        <v>129</v>
      </c>
      <c r="B130" s="4">
        <v>1245</v>
      </c>
      <c r="C130" s="4">
        <v>2</v>
      </c>
      <c r="D130" s="4">
        <v>11</v>
      </c>
      <c r="E130" s="4">
        <v>305</v>
      </c>
      <c r="F130" s="8">
        <v>22.8</v>
      </c>
      <c r="H130" s="4">
        <v>2</v>
      </c>
      <c r="I130" s="4" t="s">
        <v>9</v>
      </c>
      <c r="J130" s="8">
        <v>23.520004270000001</v>
      </c>
      <c r="K130" s="4">
        <v>2</v>
      </c>
      <c r="L130" s="12">
        <v>11</v>
      </c>
      <c r="M130" s="12">
        <v>314</v>
      </c>
      <c r="P130" s="13" t="s">
        <v>49</v>
      </c>
      <c r="R130">
        <f t="shared" si="10"/>
        <v>9</v>
      </c>
      <c r="S130" s="16">
        <f t="shared" si="11"/>
        <v>4375.4531682871848</v>
      </c>
      <c r="T130" s="16">
        <f t="shared" si="12"/>
        <v>73061.664150047625</v>
      </c>
      <c r="U130" s="15">
        <f t="shared" si="13"/>
        <v>5.9887127116366576</v>
      </c>
    </row>
    <row r="131" spans="1:21" ht="15" customHeight="1" x14ac:dyDescent="0.2">
      <c r="A131">
        <v>130</v>
      </c>
      <c r="B131" s="4">
        <v>1246</v>
      </c>
      <c r="C131" s="4">
        <v>2</v>
      </c>
      <c r="D131" s="4">
        <v>11</v>
      </c>
      <c r="E131" s="4">
        <v>300</v>
      </c>
      <c r="F131" s="8">
        <v>22.2</v>
      </c>
      <c r="H131" s="4">
        <v>2</v>
      </c>
      <c r="I131" s="4" t="s">
        <v>9</v>
      </c>
      <c r="J131" s="8">
        <v>22.63400549</v>
      </c>
      <c r="K131" s="4">
        <v>2</v>
      </c>
      <c r="L131" s="12">
        <v>11</v>
      </c>
      <c r="M131" s="12">
        <v>309</v>
      </c>
      <c r="P131" s="13" t="s">
        <v>50</v>
      </c>
      <c r="R131">
        <f t="shared" ref="R131:R194" si="14">M131-E131</f>
        <v>9</v>
      </c>
      <c r="S131" s="16">
        <f t="shared" si="11"/>
        <v>4304.7673335814143</v>
      </c>
      <c r="T131" s="16">
        <f t="shared" si="12"/>
        <v>70685.83470577035</v>
      </c>
      <c r="U131" s="15">
        <f t="shared" si="13"/>
        <v>6.09</v>
      </c>
    </row>
    <row r="132" spans="1:21" ht="15" customHeight="1" x14ac:dyDescent="0.2">
      <c r="A132">
        <v>131</v>
      </c>
      <c r="B132" s="4">
        <v>1256</v>
      </c>
      <c r="C132" s="4">
        <v>2</v>
      </c>
      <c r="D132" s="4">
        <v>11</v>
      </c>
      <c r="E132" s="4">
        <v>275</v>
      </c>
      <c r="F132" s="8">
        <v>20.399999999999999</v>
      </c>
      <c r="H132" s="4">
        <v>2</v>
      </c>
      <c r="I132" s="4" t="s">
        <v>9</v>
      </c>
      <c r="J132" s="8">
        <v>21.00699878</v>
      </c>
      <c r="K132" s="4">
        <v>2</v>
      </c>
      <c r="L132" s="12">
        <v>11</v>
      </c>
      <c r="M132" s="12">
        <v>294</v>
      </c>
      <c r="R132">
        <f t="shared" si="14"/>
        <v>19</v>
      </c>
      <c r="S132" s="16">
        <f t="shared" si="11"/>
        <v>8490.9395444898128</v>
      </c>
      <c r="T132" s="16">
        <f t="shared" si="12"/>
        <v>59395.736106932025</v>
      </c>
      <c r="U132" s="15">
        <f t="shared" si="13"/>
        <v>14.295537190082644</v>
      </c>
    </row>
    <row r="133" spans="1:21" ht="15" customHeight="1" x14ac:dyDescent="0.2">
      <c r="A133">
        <v>132</v>
      </c>
      <c r="B133" s="4">
        <v>1302</v>
      </c>
      <c r="C133" s="4">
        <v>2</v>
      </c>
      <c r="D133" s="4">
        <v>11</v>
      </c>
      <c r="E133" s="4">
        <v>140</v>
      </c>
      <c r="H133" s="4">
        <v>2</v>
      </c>
      <c r="I133" s="4" t="s">
        <v>9</v>
      </c>
      <c r="J133" s="8">
        <v>15.474004880000001</v>
      </c>
      <c r="K133" s="4">
        <v>2</v>
      </c>
      <c r="L133" s="12">
        <v>11</v>
      </c>
      <c r="M133" s="12">
        <v>149</v>
      </c>
      <c r="R133">
        <f t="shared" si="14"/>
        <v>9</v>
      </c>
      <c r="S133" s="16">
        <f t="shared" si="11"/>
        <v>2042.8206229967629</v>
      </c>
      <c r="T133" s="16">
        <f t="shared" si="12"/>
        <v>15393.804002589986</v>
      </c>
      <c r="U133" s="15">
        <f t="shared" si="13"/>
        <v>13.270408163265307</v>
      </c>
    </row>
    <row r="134" spans="1:21" ht="15" customHeight="1" x14ac:dyDescent="0.2">
      <c r="A134">
        <v>133</v>
      </c>
      <c r="B134" s="4">
        <v>1689</v>
      </c>
      <c r="C134" s="4">
        <v>2</v>
      </c>
      <c r="D134" s="4">
        <v>11</v>
      </c>
      <c r="E134" s="4">
        <v>91</v>
      </c>
      <c r="H134" s="4">
        <v>3</v>
      </c>
      <c r="I134" s="4" t="s">
        <v>13</v>
      </c>
      <c r="J134" s="8">
        <v>9.7179963380000007</v>
      </c>
      <c r="K134" s="4">
        <v>2</v>
      </c>
      <c r="L134" s="12">
        <v>11</v>
      </c>
      <c r="M134" s="12">
        <v>99</v>
      </c>
      <c r="R134">
        <f t="shared" si="14"/>
        <v>8</v>
      </c>
      <c r="S134" s="16">
        <f t="shared" si="11"/>
        <v>1193.8052083641214</v>
      </c>
      <c r="T134" s="16">
        <f t="shared" si="12"/>
        <v>6503.8821910942688</v>
      </c>
      <c r="U134" s="15">
        <f t="shared" si="13"/>
        <v>18.355271102523851</v>
      </c>
    </row>
    <row r="135" spans="1:21" ht="15" customHeight="1" x14ac:dyDescent="0.2">
      <c r="A135">
        <v>134</v>
      </c>
      <c r="B135" s="4">
        <v>1735</v>
      </c>
      <c r="C135" s="4">
        <v>2</v>
      </c>
      <c r="D135" s="4">
        <v>11</v>
      </c>
      <c r="E135" s="4">
        <v>215</v>
      </c>
      <c r="H135" s="4">
        <v>3</v>
      </c>
      <c r="I135" s="4" t="s">
        <v>9</v>
      </c>
      <c r="J135" s="8">
        <v>20.512007319999999</v>
      </c>
      <c r="K135" s="4">
        <v>2</v>
      </c>
      <c r="L135" s="12">
        <v>11</v>
      </c>
      <c r="M135" s="12">
        <v>231</v>
      </c>
      <c r="R135">
        <f t="shared" si="14"/>
        <v>16</v>
      </c>
      <c r="S135" s="16">
        <f t="shared" si="11"/>
        <v>5604.601294004191</v>
      </c>
      <c r="T135" s="16">
        <f t="shared" si="12"/>
        <v>36305.030103047044</v>
      </c>
      <c r="U135" s="15">
        <f t="shared" si="13"/>
        <v>15.437533802055167</v>
      </c>
    </row>
    <row r="136" spans="1:21" ht="15" customHeight="1" x14ac:dyDescent="0.2">
      <c r="A136">
        <v>135</v>
      </c>
      <c r="B136" s="4">
        <v>1741</v>
      </c>
      <c r="C136" s="4">
        <v>2</v>
      </c>
      <c r="D136" s="4">
        <v>11</v>
      </c>
      <c r="E136" s="4">
        <v>76</v>
      </c>
      <c r="H136" s="4">
        <v>3</v>
      </c>
      <c r="I136" s="4" t="s">
        <v>10</v>
      </c>
      <c r="K136" s="4">
        <v>2</v>
      </c>
      <c r="L136" s="13" t="s">
        <v>47</v>
      </c>
      <c r="M136" s="12">
        <v>82</v>
      </c>
      <c r="R136">
        <f t="shared" si="14"/>
        <v>6</v>
      </c>
      <c r="S136" s="16">
        <f t="shared" si="11"/>
        <v>744.55745890078094</v>
      </c>
      <c r="T136" s="16">
        <f t="shared" si="12"/>
        <v>4536.4597917836609</v>
      </c>
      <c r="U136" s="15">
        <f t="shared" si="13"/>
        <v>16.412742382271471</v>
      </c>
    </row>
    <row r="137" spans="1:21" ht="15" customHeight="1" x14ac:dyDescent="0.2">
      <c r="A137">
        <v>136</v>
      </c>
      <c r="B137" s="4">
        <v>1272</v>
      </c>
      <c r="C137" s="4">
        <v>2</v>
      </c>
      <c r="D137" s="4">
        <v>11</v>
      </c>
      <c r="E137" s="4">
        <v>280</v>
      </c>
      <c r="F137" s="8">
        <v>22.6</v>
      </c>
      <c r="H137" s="4">
        <v>2</v>
      </c>
      <c r="I137" s="4" t="s">
        <v>9</v>
      </c>
      <c r="J137" s="8">
        <v>23.206005489999999</v>
      </c>
      <c r="K137" s="4">
        <v>2</v>
      </c>
      <c r="L137" s="12">
        <v>11</v>
      </c>
      <c r="M137" s="12">
        <v>294</v>
      </c>
      <c r="R137">
        <f t="shared" si="14"/>
        <v>14</v>
      </c>
      <c r="S137" s="16">
        <f t="shared" si="11"/>
        <v>6311.4596410618942</v>
      </c>
      <c r="T137" s="16">
        <f t="shared" si="12"/>
        <v>61575.216010359945</v>
      </c>
      <c r="U137" s="15">
        <f t="shared" si="13"/>
        <v>10.25</v>
      </c>
    </row>
    <row r="138" spans="1:21" ht="15" customHeight="1" x14ac:dyDescent="0.2">
      <c r="A138">
        <v>137</v>
      </c>
      <c r="B138" s="4">
        <v>1726</v>
      </c>
      <c r="C138" s="4">
        <v>2</v>
      </c>
      <c r="D138" s="4">
        <v>11</v>
      </c>
      <c r="E138" s="4">
        <v>87</v>
      </c>
      <c r="H138" s="4">
        <v>3</v>
      </c>
      <c r="I138" s="4" t="s">
        <v>10</v>
      </c>
      <c r="K138" s="4">
        <v>2</v>
      </c>
      <c r="L138" s="12">
        <v>11</v>
      </c>
      <c r="M138" s="12">
        <v>92</v>
      </c>
      <c r="R138">
        <f t="shared" si="14"/>
        <v>5</v>
      </c>
      <c r="S138" s="16">
        <f t="shared" si="11"/>
        <v>702.93135624071624</v>
      </c>
      <c r="T138" s="16">
        <f t="shared" si="12"/>
        <v>5944.678698755286</v>
      </c>
      <c r="U138" s="15">
        <f t="shared" si="13"/>
        <v>11.82454749636676</v>
      </c>
    </row>
    <row r="139" spans="1:21" ht="15" customHeight="1" x14ac:dyDescent="0.2">
      <c r="A139">
        <v>138</v>
      </c>
      <c r="B139" s="4">
        <v>1690</v>
      </c>
      <c r="C139" s="4">
        <v>2</v>
      </c>
      <c r="D139" s="4">
        <v>11</v>
      </c>
      <c r="E139" s="4">
        <v>80</v>
      </c>
      <c r="H139" s="4">
        <v>3</v>
      </c>
      <c r="I139" s="4" t="s">
        <v>10</v>
      </c>
      <c r="K139" s="4">
        <v>2</v>
      </c>
      <c r="L139" s="12">
        <v>11</v>
      </c>
      <c r="M139" s="12">
        <v>92</v>
      </c>
      <c r="R139">
        <f t="shared" si="14"/>
        <v>12</v>
      </c>
      <c r="S139" s="16">
        <f t="shared" si="11"/>
        <v>1621.0618092523332</v>
      </c>
      <c r="T139" s="16">
        <f t="shared" si="12"/>
        <v>5026.5482457436692</v>
      </c>
      <c r="U139" s="15">
        <f t="shared" si="13"/>
        <v>32.249999999999993</v>
      </c>
    </row>
    <row r="140" spans="1:21" ht="15" customHeight="1" x14ac:dyDescent="0.2">
      <c r="A140">
        <v>139</v>
      </c>
      <c r="B140" s="4">
        <v>1294</v>
      </c>
      <c r="C140" s="4">
        <v>1</v>
      </c>
      <c r="D140" s="4">
        <v>11</v>
      </c>
      <c r="E140" s="4">
        <v>309</v>
      </c>
      <c r="F140" s="8">
        <v>24.1</v>
      </c>
      <c r="H140" s="4">
        <v>2</v>
      </c>
      <c r="I140" s="4" t="s">
        <v>9</v>
      </c>
      <c r="J140" s="8">
        <v>24.764009770000001</v>
      </c>
      <c r="K140" s="4">
        <v>1</v>
      </c>
      <c r="L140" s="12">
        <v>11</v>
      </c>
      <c r="M140" s="12">
        <v>321</v>
      </c>
      <c r="R140">
        <f t="shared" si="14"/>
        <v>12</v>
      </c>
      <c r="S140" s="16">
        <f t="shared" si="11"/>
        <v>5937.6101152847086</v>
      </c>
      <c r="T140" s="16">
        <f t="shared" si="12"/>
        <v>74990.602039351754</v>
      </c>
      <c r="U140" s="15">
        <f t="shared" si="13"/>
        <v>7.9178056367235365</v>
      </c>
    </row>
    <row r="141" spans="1:21" ht="15" customHeight="1" x14ac:dyDescent="0.2">
      <c r="A141">
        <v>140</v>
      </c>
      <c r="B141" s="4">
        <v>1258</v>
      </c>
      <c r="C141" s="4">
        <v>3</v>
      </c>
      <c r="D141" s="4">
        <v>11</v>
      </c>
      <c r="E141" s="4">
        <v>279</v>
      </c>
      <c r="F141" s="8">
        <v>24.7</v>
      </c>
      <c r="G141" s="8" t="s">
        <v>17</v>
      </c>
      <c r="H141" s="4">
        <v>2</v>
      </c>
      <c r="I141" s="4" t="s">
        <v>9</v>
      </c>
      <c r="J141" s="8">
        <v>23.933002439999999</v>
      </c>
      <c r="K141" s="4">
        <v>3</v>
      </c>
      <c r="L141" s="13" t="s">
        <v>29</v>
      </c>
      <c r="M141" s="12">
        <v>316</v>
      </c>
      <c r="P141" s="13" t="s">
        <v>51</v>
      </c>
      <c r="R141">
        <f t="shared" si="14"/>
        <v>37</v>
      </c>
      <c r="S141" s="16">
        <f t="shared" si="11"/>
        <v>17290.540567194825</v>
      </c>
      <c r="T141" s="16">
        <f t="shared" si="12"/>
        <v>61136.178437020768</v>
      </c>
      <c r="U141" s="15">
        <f t="shared" si="13"/>
        <v>28.282010765534878</v>
      </c>
    </row>
    <row r="142" spans="1:21" ht="15" customHeight="1" x14ac:dyDescent="0.2">
      <c r="A142">
        <v>141</v>
      </c>
      <c r="B142" s="4">
        <v>1692</v>
      </c>
      <c r="C142" s="4">
        <v>2</v>
      </c>
      <c r="D142" s="4">
        <v>11</v>
      </c>
      <c r="E142" s="4">
        <v>79</v>
      </c>
      <c r="H142" s="4">
        <v>3</v>
      </c>
      <c r="I142" s="4" t="s">
        <v>10</v>
      </c>
      <c r="K142" s="4">
        <v>2</v>
      </c>
      <c r="L142" s="12">
        <v>11</v>
      </c>
      <c r="M142" s="12">
        <v>90</v>
      </c>
      <c r="R142">
        <f t="shared" si="14"/>
        <v>11</v>
      </c>
      <c r="S142" s="16">
        <f t="shared" si="11"/>
        <v>1460.0551857558564</v>
      </c>
      <c r="T142" s="16">
        <f t="shared" si="12"/>
        <v>4901.669937763475</v>
      </c>
      <c r="U142" s="15">
        <f t="shared" si="13"/>
        <v>29.786893126101589</v>
      </c>
    </row>
    <row r="143" spans="1:21" ht="15" customHeight="1" x14ac:dyDescent="0.2">
      <c r="A143">
        <v>142</v>
      </c>
      <c r="B143" s="4">
        <v>1691</v>
      </c>
      <c r="C143" s="4">
        <v>2</v>
      </c>
      <c r="D143" s="4">
        <v>11</v>
      </c>
      <c r="E143" s="4">
        <v>92</v>
      </c>
      <c r="H143" s="4">
        <v>3</v>
      </c>
      <c r="I143" s="4" t="s">
        <v>10</v>
      </c>
      <c r="K143" s="4">
        <v>2</v>
      </c>
      <c r="L143" s="12">
        <v>11</v>
      </c>
      <c r="M143" s="12">
        <v>102</v>
      </c>
      <c r="R143">
        <f t="shared" si="14"/>
        <v>10</v>
      </c>
      <c r="S143" s="16">
        <f t="shared" si="11"/>
        <v>1523.6724369910496</v>
      </c>
      <c r="T143" s="16">
        <f t="shared" si="12"/>
        <v>6647.610054996002</v>
      </c>
      <c r="U143" s="15">
        <f t="shared" si="13"/>
        <v>22.920604914933836</v>
      </c>
    </row>
    <row r="144" spans="1:21" ht="15" customHeight="1" x14ac:dyDescent="0.2">
      <c r="A144">
        <v>143</v>
      </c>
      <c r="B144" s="4">
        <v>1696</v>
      </c>
      <c r="C144" s="4">
        <v>16</v>
      </c>
      <c r="D144" s="4">
        <v>11</v>
      </c>
      <c r="E144" s="4">
        <v>82</v>
      </c>
      <c r="F144" s="8">
        <v>11.3</v>
      </c>
      <c r="H144" s="4">
        <v>3</v>
      </c>
      <c r="I144" s="4" t="s">
        <v>10</v>
      </c>
      <c r="K144" s="4">
        <v>16</v>
      </c>
      <c r="L144" s="12">
        <v>11</v>
      </c>
      <c r="M144" s="12">
        <v>94</v>
      </c>
      <c r="R144">
        <f t="shared" si="14"/>
        <v>12</v>
      </c>
      <c r="S144" s="16">
        <f t="shared" si="11"/>
        <v>1658.7609210954108</v>
      </c>
      <c r="T144" s="16">
        <f t="shared" si="12"/>
        <v>5281.0172506844419</v>
      </c>
      <c r="U144" s="15">
        <f t="shared" si="13"/>
        <v>31.409875074360507</v>
      </c>
    </row>
    <row r="145" spans="1:21" ht="15" customHeight="1" x14ac:dyDescent="0.2">
      <c r="A145">
        <v>144</v>
      </c>
      <c r="B145" s="4">
        <v>1697</v>
      </c>
      <c r="C145" s="4">
        <v>2</v>
      </c>
      <c r="D145" s="4">
        <v>11</v>
      </c>
      <c r="E145" s="4">
        <v>82</v>
      </c>
      <c r="G145" s="8" t="s">
        <v>18</v>
      </c>
      <c r="H145" s="4">
        <v>3</v>
      </c>
      <c r="I145" s="4" t="s">
        <v>10</v>
      </c>
      <c r="K145" s="4">
        <v>2</v>
      </c>
      <c r="L145" s="12">
        <v>11</v>
      </c>
      <c r="M145" s="12">
        <v>86</v>
      </c>
      <c r="R145">
        <f t="shared" si="14"/>
        <v>4</v>
      </c>
      <c r="S145" s="16">
        <f t="shared" si="11"/>
        <v>527.78756580308527</v>
      </c>
      <c r="T145" s="16">
        <f t="shared" si="12"/>
        <v>5281.0172506844419</v>
      </c>
      <c r="U145" s="15">
        <f t="shared" si="13"/>
        <v>9.9940511600237958</v>
      </c>
    </row>
    <row r="146" spans="1:21" ht="15" customHeight="1" x14ac:dyDescent="0.2">
      <c r="A146">
        <v>145</v>
      </c>
      <c r="B146" s="4">
        <v>1698</v>
      </c>
      <c r="C146" s="4">
        <v>6</v>
      </c>
      <c r="D146" s="4">
        <v>11</v>
      </c>
      <c r="E146" s="4">
        <v>92</v>
      </c>
      <c r="H146" s="4">
        <v>3</v>
      </c>
      <c r="I146" s="4" t="s">
        <v>10</v>
      </c>
      <c r="K146" s="4">
        <v>6</v>
      </c>
      <c r="L146" s="12">
        <v>22</v>
      </c>
      <c r="M146" s="12">
        <v>91</v>
      </c>
      <c r="N146" s="12">
        <v>5</v>
      </c>
      <c r="R146">
        <f t="shared" si="14"/>
        <v>-1</v>
      </c>
      <c r="S146" s="16">
        <f t="shared" si="11"/>
        <v>-143.72786390173303</v>
      </c>
      <c r="T146" s="16">
        <f t="shared" si="12"/>
        <v>6647.610054996002</v>
      </c>
      <c r="U146" s="15">
        <f t="shared" si="13"/>
        <v>-2.162098298676749</v>
      </c>
    </row>
    <row r="147" spans="1:21" ht="15" customHeight="1" x14ac:dyDescent="0.2">
      <c r="A147">
        <v>146</v>
      </c>
      <c r="B147" s="4">
        <v>1295</v>
      </c>
      <c r="C147" s="4">
        <v>2</v>
      </c>
      <c r="D147" s="4">
        <v>11</v>
      </c>
      <c r="E147" s="4">
        <v>298</v>
      </c>
      <c r="F147" s="8">
        <v>23.7</v>
      </c>
      <c r="H147" s="4">
        <v>2</v>
      </c>
      <c r="I147" s="4" t="s">
        <v>9</v>
      </c>
      <c r="J147" s="8">
        <v>24.35400671</v>
      </c>
      <c r="K147" s="4">
        <v>2</v>
      </c>
      <c r="L147" s="12">
        <v>11</v>
      </c>
      <c r="M147" s="12">
        <v>317</v>
      </c>
      <c r="R147">
        <f t="shared" si="14"/>
        <v>19</v>
      </c>
      <c r="S147" s="16">
        <f t="shared" si="11"/>
        <v>9177.3775392991829</v>
      </c>
      <c r="T147" s="16">
        <f t="shared" si="12"/>
        <v>69746.498502346993</v>
      </c>
      <c r="U147" s="15">
        <f t="shared" si="13"/>
        <v>13.158191072474212</v>
      </c>
    </row>
    <row r="148" spans="1:21" ht="15" customHeight="1" x14ac:dyDescent="0.2">
      <c r="A148">
        <v>147</v>
      </c>
      <c r="B148" s="4">
        <v>1693</v>
      </c>
      <c r="C148" s="4">
        <v>2</v>
      </c>
      <c r="D148" s="4">
        <v>11</v>
      </c>
      <c r="E148" s="4">
        <v>70</v>
      </c>
      <c r="H148" s="4">
        <v>3</v>
      </c>
      <c r="I148" s="4" t="s">
        <v>10</v>
      </c>
      <c r="K148" s="4">
        <v>2</v>
      </c>
      <c r="L148" s="12">
        <v>11</v>
      </c>
      <c r="M148" s="12">
        <v>70</v>
      </c>
      <c r="R148">
        <f t="shared" si="14"/>
        <v>0</v>
      </c>
      <c r="S148" s="16">
        <f t="shared" si="11"/>
        <v>0</v>
      </c>
      <c r="T148" s="16">
        <f t="shared" si="12"/>
        <v>3848.4510006474966</v>
      </c>
      <c r="U148" s="15">
        <f t="shared" si="13"/>
        <v>0</v>
      </c>
    </row>
    <row r="149" spans="1:21" ht="15" customHeight="1" x14ac:dyDescent="0.2">
      <c r="A149">
        <v>148</v>
      </c>
      <c r="B149" s="4">
        <v>1298</v>
      </c>
      <c r="C149" s="4">
        <v>16</v>
      </c>
      <c r="D149" s="4">
        <v>11</v>
      </c>
      <c r="E149" s="4">
        <v>76</v>
      </c>
      <c r="H149" s="4">
        <v>2</v>
      </c>
      <c r="I149" s="4" t="s">
        <v>10</v>
      </c>
      <c r="K149" s="4">
        <v>16</v>
      </c>
      <c r="L149" s="12">
        <v>11</v>
      </c>
      <c r="M149" s="12">
        <v>80</v>
      </c>
      <c r="R149">
        <f t="shared" si="14"/>
        <v>4</v>
      </c>
      <c r="S149" s="16">
        <f t="shared" si="11"/>
        <v>490.08845396000771</v>
      </c>
      <c r="T149" s="16">
        <f t="shared" si="12"/>
        <v>4536.4597917836609</v>
      </c>
      <c r="U149" s="15">
        <f t="shared" si="13"/>
        <v>10.803324099722992</v>
      </c>
    </row>
    <row r="150" spans="1:21" ht="15" customHeight="1" x14ac:dyDescent="0.2">
      <c r="A150">
        <v>149</v>
      </c>
      <c r="B150" s="4">
        <v>1694</v>
      </c>
      <c r="C150" s="4">
        <v>2</v>
      </c>
      <c r="D150" s="4">
        <v>11</v>
      </c>
      <c r="E150" s="4">
        <v>139</v>
      </c>
      <c r="H150" s="4">
        <v>3</v>
      </c>
      <c r="I150" s="4" t="s">
        <v>9</v>
      </c>
      <c r="J150" s="8">
        <v>16.16699878</v>
      </c>
      <c r="K150" s="4">
        <v>2</v>
      </c>
      <c r="L150" s="12">
        <v>11</v>
      </c>
      <c r="M150" s="12">
        <v>157</v>
      </c>
      <c r="R150">
        <f t="shared" si="14"/>
        <v>18</v>
      </c>
      <c r="S150" s="16">
        <f t="shared" si="11"/>
        <v>4184.6014145816043</v>
      </c>
      <c r="T150" s="16">
        <f t="shared" si="12"/>
        <v>15174.677915002098</v>
      </c>
      <c r="U150" s="15">
        <f t="shared" si="13"/>
        <v>27.576212411365873</v>
      </c>
    </row>
    <row r="151" spans="1:21" ht="15" customHeight="1" x14ac:dyDescent="0.2">
      <c r="A151">
        <v>150</v>
      </c>
      <c r="B151" s="4">
        <v>1293</v>
      </c>
      <c r="C151" s="4">
        <v>2</v>
      </c>
      <c r="D151" s="4">
        <v>11</v>
      </c>
      <c r="E151" s="4">
        <v>226</v>
      </c>
      <c r="F151" s="8">
        <v>19.899999999999999</v>
      </c>
      <c r="H151" s="4">
        <v>2</v>
      </c>
      <c r="I151" s="4" t="s">
        <v>9</v>
      </c>
      <c r="J151" s="8">
        <v>20.684001219999999</v>
      </c>
      <c r="K151" s="4">
        <v>2</v>
      </c>
      <c r="L151" s="12">
        <v>11</v>
      </c>
      <c r="M151" s="12">
        <v>247</v>
      </c>
      <c r="R151">
        <f t="shared" si="14"/>
        <v>21</v>
      </c>
      <c r="S151" s="16">
        <f t="shared" si="11"/>
        <v>7801.3599570268534</v>
      </c>
      <c r="T151" s="16">
        <f t="shared" si="12"/>
        <v>40114.996593688069</v>
      </c>
      <c r="U151" s="15">
        <f t="shared" si="13"/>
        <v>19.447490014879786</v>
      </c>
    </row>
    <row r="152" spans="1:21" ht="15" customHeight="1" x14ac:dyDescent="0.2">
      <c r="A152">
        <v>151</v>
      </c>
      <c r="B152" s="4">
        <v>1352</v>
      </c>
      <c r="C152" s="4">
        <v>2</v>
      </c>
      <c r="D152" s="4">
        <v>11</v>
      </c>
      <c r="E152" s="4">
        <v>131</v>
      </c>
      <c r="H152" s="4">
        <v>2</v>
      </c>
      <c r="I152" s="4" t="s">
        <v>9</v>
      </c>
      <c r="J152" s="8">
        <v>15.386003049999999</v>
      </c>
      <c r="K152" s="4">
        <v>2</v>
      </c>
      <c r="L152" s="12">
        <v>11</v>
      </c>
      <c r="M152" s="12">
        <v>145</v>
      </c>
      <c r="R152">
        <f t="shared" si="14"/>
        <v>14</v>
      </c>
      <c r="S152" s="16">
        <f t="shared" si="11"/>
        <v>3034.7785033677401</v>
      </c>
      <c r="T152" s="16">
        <f t="shared" si="12"/>
        <v>13478.217882063609</v>
      </c>
      <c r="U152" s="15">
        <f t="shared" si="13"/>
        <v>22.516170386341123</v>
      </c>
    </row>
    <row r="153" spans="1:21" ht="15" customHeight="1" x14ac:dyDescent="0.2">
      <c r="A153">
        <v>152</v>
      </c>
      <c r="B153" s="4">
        <v>1695</v>
      </c>
      <c r="C153" s="4">
        <v>2</v>
      </c>
      <c r="D153" s="4">
        <v>11</v>
      </c>
      <c r="E153" s="4">
        <v>98</v>
      </c>
      <c r="H153" s="4">
        <v>3</v>
      </c>
      <c r="I153" s="4" t="s">
        <v>10</v>
      </c>
      <c r="K153" s="4">
        <v>2</v>
      </c>
      <c r="L153" s="13" t="s">
        <v>29</v>
      </c>
      <c r="M153" s="12">
        <v>104</v>
      </c>
      <c r="R153">
        <f t="shared" si="14"/>
        <v>6</v>
      </c>
      <c r="S153" s="16">
        <f t="shared" si="11"/>
        <v>951.90257403770727</v>
      </c>
      <c r="T153" s="16">
        <f t="shared" si="12"/>
        <v>7542.9639612690935</v>
      </c>
      <c r="U153" s="15">
        <f t="shared" si="13"/>
        <v>12.619741774260723</v>
      </c>
    </row>
    <row r="154" spans="1:21" ht="15" customHeight="1" x14ac:dyDescent="0.2">
      <c r="A154">
        <v>153</v>
      </c>
      <c r="B154" s="4">
        <v>1296</v>
      </c>
      <c r="C154" s="4">
        <v>2</v>
      </c>
      <c r="D154" s="4">
        <v>11</v>
      </c>
      <c r="E154" s="4">
        <v>168</v>
      </c>
      <c r="H154" s="4">
        <v>2</v>
      </c>
      <c r="I154" s="4" t="s">
        <v>9</v>
      </c>
      <c r="J154" s="8">
        <v>17.407004270000002</v>
      </c>
      <c r="K154" s="4">
        <v>2</v>
      </c>
      <c r="L154" s="12">
        <v>11</v>
      </c>
      <c r="M154" s="12">
        <v>185</v>
      </c>
      <c r="R154">
        <f t="shared" si="14"/>
        <v>17</v>
      </c>
      <c r="S154" s="16">
        <f t="shared" si="11"/>
        <v>4713.1743785480867</v>
      </c>
      <c r="T154" s="16">
        <f t="shared" si="12"/>
        <v>22167.07776372958</v>
      </c>
      <c r="U154" s="15">
        <f t="shared" si="13"/>
        <v>21.262046485260768</v>
      </c>
    </row>
    <row r="155" spans="1:21" ht="15" customHeight="1" x14ac:dyDescent="0.2">
      <c r="A155">
        <v>154</v>
      </c>
      <c r="B155" s="4">
        <v>1337</v>
      </c>
      <c r="C155" s="4">
        <v>2</v>
      </c>
      <c r="D155" s="4">
        <v>11</v>
      </c>
      <c r="E155" s="4">
        <v>307</v>
      </c>
      <c r="F155" s="8">
        <v>23.7</v>
      </c>
      <c r="H155" s="4">
        <v>2</v>
      </c>
      <c r="I155" s="4" t="s">
        <v>9</v>
      </c>
      <c r="J155" s="8">
        <v>24.606009159999999</v>
      </c>
      <c r="K155" s="4">
        <v>2</v>
      </c>
      <c r="L155" s="12">
        <v>11</v>
      </c>
      <c r="M155" s="12">
        <v>331</v>
      </c>
      <c r="R155">
        <f t="shared" si="14"/>
        <v>24</v>
      </c>
      <c r="S155" s="16">
        <f t="shared" si="11"/>
        <v>12026.016677941729</v>
      </c>
      <c r="T155" s="16">
        <f t="shared" si="12"/>
        <v>74022.991502046105</v>
      </c>
      <c r="U155" s="15">
        <f t="shared" si="13"/>
        <v>16.246326220967862</v>
      </c>
    </row>
    <row r="156" spans="1:21" ht="15" customHeight="1" x14ac:dyDescent="0.2">
      <c r="A156">
        <v>155</v>
      </c>
      <c r="B156" s="4">
        <v>1345</v>
      </c>
      <c r="C156" s="4">
        <v>2</v>
      </c>
      <c r="D156" s="4">
        <v>11</v>
      </c>
      <c r="E156" s="4">
        <v>419</v>
      </c>
      <c r="F156" s="8">
        <v>25.3</v>
      </c>
      <c r="H156" s="4">
        <v>2</v>
      </c>
      <c r="I156" s="4" t="s">
        <v>9</v>
      </c>
      <c r="J156" s="8">
        <v>26.418001220000001</v>
      </c>
      <c r="K156" s="4">
        <v>2</v>
      </c>
      <c r="L156" s="12">
        <v>11</v>
      </c>
      <c r="M156" s="12">
        <v>465</v>
      </c>
      <c r="R156">
        <f t="shared" si="14"/>
        <v>46</v>
      </c>
      <c r="S156" s="16">
        <f t="shared" si="11"/>
        <v>31937.430916393838</v>
      </c>
      <c r="T156" s="16">
        <f t="shared" si="12"/>
        <v>137885.28696421941</v>
      </c>
      <c r="U156" s="15">
        <f t="shared" si="13"/>
        <v>23.162319649580489</v>
      </c>
    </row>
    <row r="157" spans="1:21" ht="15" customHeight="1" x14ac:dyDescent="0.2">
      <c r="A157">
        <v>156</v>
      </c>
      <c r="B157" s="4">
        <v>1699</v>
      </c>
      <c r="C157" s="4">
        <v>2</v>
      </c>
      <c r="D157" s="4">
        <v>11</v>
      </c>
      <c r="E157" s="4">
        <v>133</v>
      </c>
      <c r="H157" s="4">
        <v>3</v>
      </c>
      <c r="I157" s="4" t="s">
        <v>13</v>
      </c>
      <c r="J157" s="8">
        <v>12.267001219999999</v>
      </c>
      <c r="K157" s="4">
        <v>2</v>
      </c>
      <c r="L157" s="13" t="s">
        <v>42</v>
      </c>
      <c r="M157" s="12">
        <v>152</v>
      </c>
      <c r="P157" s="13" t="s">
        <v>52</v>
      </c>
      <c r="R157">
        <f t="shared" si="14"/>
        <v>19</v>
      </c>
      <c r="S157" s="16">
        <f t="shared" si="11"/>
        <v>4252.9310547971827</v>
      </c>
      <c r="T157" s="16">
        <f t="shared" si="12"/>
        <v>13892.908112337462</v>
      </c>
      <c r="U157" s="15">
        <f t="shared" si="13"/>
        <v>30.61224489795919</v>
      </c>
    </row>
    <row r="158" spans="1:21" ht="15" customHeight="1" x14ac:dyDescent="0.2">
      <c r="A158">
        <v>157</v>
      </c>
      <c r="B158" s="4">
        <v>1338</v>
      </c>
      <c r="C158" s="4">
        <v>2</v>
      </c>
      <c r="D158" s="4">
        <v>11</v>
      </c>
      <c r="E158" s="4">
        <v>284</v>
      </c>
      <c r="F158" s="8">
        <v>22.7</v>
      </c>
      <c r="H158" s="4">
        <v>2</v>
      </c>
      <c r="I158" s="4" t="s">
        <v>9</v>
      </c>
      <c r="J158" s="8">
        <v>23.368002440000001</v>
      </c>
      <c r="K158" s="4">
        <v>2</v>
      </c>
      <c r="L158" s="13" t="s">
        <v>29</v>
      </c>
      <c r="M158" s="12">
        <v>306</v>
      </c>
      <c r="R158">
        <f t="shared" si="14"/>
        <v>22</v>
      </c>
      <c r="S158" s="16">
        <f t="shared" si="11"/>
        <v>10194.468160898879</v>
      </c>
      <c r="T158" s="16">
        <f t="shared" si="12"/>
        <v>63347.074266984586</v>
      </c>
      <c r="U158" s="15">
        <f t="shared" si="13"/>
        <v>16.093037095814324</v>
      </c>
    </row>
    <row r="159" spans="1:21" ht="15" customHeight="1" x14ac:dyDescent="0.2">
      <c r="A159">
        <v>158</v>
      </c>
      <c r="B159" s="4">
        <v>1344</v>
      </c>
      <c r="C159" s="4">
        <v>2</v>
      </c>
      <c r="D159" s="4">
        <v>11</v>
      </c>
      <c r="E159" s="4">
        <v>185</v>
      </c>
      <c r="F159" s="8">
        <v>19.3</v>
      </c>
      <c r="G159" s="8" t="s">
        <v>19</v>
      </c>
      <c r="H159" s="4">
        <v>2</v>
      </c>
      <c r="I159" s="4" t="s">
        <v>9</v>
      </c>
      <c r="J159" s="8">
        <v>20.606998780000001</v>
      </c>
      <c r="K159" s="4">
        <v>2</v>
      </c>
      <c r="L159" s="13" t="s">
        <v>47</v>
      </c>
      <c r="M159" s="12">
        <v>219</v>
      </c>
      <c r="R159">
        <f t="shared" si="14"/>
        <v>34</v>
      </c>
      <c r="S159" s="16">
        <f t="shared" si="11"/>
        <v>10788.229172427349</v>
      </c>
      <c r="T159" s="16">
        <f t="shared" si="12"/>
        <v>26880.252142277666</v>
      </c>
      <c r="U159" s="15">
        <f t="shared" si="13"/>
        <v>40.134404674945216</v>
      </c>
    </row>
    <row r="160" spans="1:21" ht="15" customHeight="1" x14ac:dyDescent="0.2">
      <c r="A160">
        <v>159</v>
      </c>
      <c r="B160" s="4">
        <v>1703</v>
      </c>
      <c r="C160" s="4">
        <v>2</v>
      </c>
      <c r="D160" s="4">
        <v>11</v>
      </c>
      <c r="E160" s="4">
        <v>114</v>
      </c>
      <c r="H160" s="4">
        <v>3</v>
      </c>
      <c r="I160" s="4" t="s">
        <v>9</v>
      </c>
      <c r="J160" s="8">
        <v>11.356999999999999</v>
      </c>
      <c r="K160" s="4">
        <v>2</v>
      </c>
      <c r="L160" s="12">
        <v>11</v>
      </c>
      <c r="M160" s="12">
        <v>124</v>
      </c>
      <c r="R160">
        <f t="shared" si="14"/>
        <v>10</v>
      </c>
      <c r="S160" s="16">
        <f t="shared" si="11"/>
        <v>1869.2476288859268</v>
      </c>
      <c r="T160" s="16">
        <f t="shared" si="12"/>
        <v>10207.034531513238</v>
      </c>
      <c r="U160" s="15">
        <f t="shared" si="13"/>
        <v>18.313327177593106</v>
      </c>
    </row>
    <row r="161" spans="1:21" ht="15" customHeight="1" x14ac:dyDescent="0.2">
      <c r="A161">
        <v>160</v>
      </c>
      <c r="B161" s="4">
        <v>1372</v>
      </c>
      <c r="C161" s="4">
        <v>2</v>
      </c>
      <c r="D161" s="4">
        <v>11</v>
      </c>
      <c r="E161" s="4">
        <v>180</v>
      </c>
      <c r="H161" s="4">
        <v>2</v>
      </c>
      <c r="I161" s="4" t="s">
        <v>9</v>
      </c>
      <c r="J161" s="8">
        <v>19.606005490000001</v>
      </c>
      <c r="K161" s="4">
        <v>2</v>
      </c>
      <c r="L161" s="13" t="s">
        <v>29</v>
      </c>
      <c r="M161" s="12">
        <v>203</v>
      </c>
      <c r="R161">
        <f t="shared" si="14"/>
        <v>23</v>
      </c>
      <c r="S161" s="16">
        <f t="shared" ref="S161:S224" si="15">((M161^2-E161^2)*PI()/4)</f>
        <v>6918.5724213681215</v>
      </c>
      <c r="T161" s="16">
        <f t="shared" ref="T161:T224" si="16">E161^2*PI()/4</f>
        <v>25446.900494077323</v>
      </c>
      <c r="U161" s="15">
        <f t="shared" ref="U161:U224" si="17">S161/T161*100</f>
        <v>27.188271604938269</v>
      </c>
    </row>
    <row r="162" spans="1:21" ht="15" customHeight="1" x14ac:dyDescent="0.2">
      <c r="A162">
        <v>161</v>
      </c>
      <c r="B162" s="4">
        <v>1353</v>
      </c>
      <c r="C162" s="4">
        <v>2</v>
      </c>
      <c r="D162" s="4">
        <v>11</v>
      </c>
      <c r="E162" s="4">
        <v>325</v>
      </c>
      <c r="F162" s="8">
        <v>22.6</v>
      </c>
      <c r="H162" s="4">
        <v>2</v>
      </c>
      <c r="I162" s="4" t="s">
        <v>9</v>
      </c>
      <c r="J162" s="8">
        <v>22.823996950000002</v>
      </c>
      <c r="K162" s="4">
        <v>2</v>
      </c>
      <c r="L162" s="12">
        <v>11</v>
      </c>
      <c r="M162" s="12">
        <v>352</v>
      </c>
      <c r="R162">
        <f t="shared" si="14"/>
        <v>27</v>
      </c>
      <c r="S162" s="16">
        <f t="shared" si="15"/>
        <v>14356.293028741957</v>
      </c>
      <c r="T162" s="16">
        <f t="shared" si="16"/>
        <v>82957.681008855478</v>
      </c>
      <c r="U162" s="15">
        <f t="shared" si="17"/>
        <v>17.305562130177513</v>
      </c>
    </row>
    <row r="163" spans="1:21" ht="15" customHeight="1" x14ac:dyDescent="0.2">
      <c r="A163">
        <v>162</v>
      </c>
      <c r="B163" s="4">
        <v>1373</v>
      </c>
      <c r="C163" s="4">
        <v>2</v>
      </c>
      <c r="D163" s="4">
        <v>11</v>
      </c>
      <c r="E163" s="4">
        <v>213</v>
      </c>
      <c r="H163" s="4">
        <v>2</v>
      </c>
      <c r="I163" s="4" t="s">
        <v>9</v>
      </c>
      <c r="J163" s="8">
        <v>18.146000610000002</v>
      </c>
      <c r="K163" s="4">
        <v>2</v>
      </c>
      <c r="L163" s="12">
        <v>11</v>
      </c>
      <c r="M163" s="12">
        <v>228</v>
      </c>
      <c r="R163">
        <f t="shared" si="14"/>
        <v>15</v>
      </c>
      <c r="S163" s="16">
        <f t="shared" si="15"/>
        <v>5195.4088508741206</v>
      </c>
      <c r="T163" s="16">
        <f t="shared" si="16"/>
        <v>35632.729275178834</v>
      </c>
      <c r="U163" s="15">
        <f t="shared" si="17"/>
        <v>14.580440388811745</v>
      </c>
    </row>
    <row r="164" spans="1:21" ht="15" customHeight="1" x14ac:dyDescent="0.2">
      <c r="A164">
        <v>163</v>
      </c>
      <c r="B164" s="4">
        <v>1706</v>
      </c>
      <c r="C164" s="4">
        <v>2</v>
      </c>
      <c r="D164" s="4">
        <v>11</v>
      </c>
      <c r="E164" s="4">
        <v>111</v>
      </c>
      <c r="F164" s="8">
        <v>13</v>
      </c>
      <c r="H164" s="4">
        <v>3</v>
      </c>
      <c r="I164" s="4" t="s">
        <v>10</v>
      </c>
      <c r="K164" s="4">
        <v>2</v>
      </c>
      <c r="L164" s="13" t="s">
        <v>29</v>
      </c>
      <c r="M164" s="12">
        <v>128</v>
      </c>
      <c r="R164">
        <f t="shared" si="14"/>
        <v>17</v>
      </c>
      <c r="S164" s="16">
        <f t="shared" si="15"/>
        <v>3191.0727378838324</v>
      </c>
      <c r="T164" s="16">
        <f t="shared" si="16"/>
        <v>9676.8907712199598</v>
      </c>
      <c r="U164" s="15">
        <f t="shared" si="17"/>
        <v>32.976219462705956</v>
      </c>
    </row>
    <row r="165" spans="1:21" ht="15" customHeight="1" x14ac:dyDescent="0.2">
      <c r="A165">
        <v>164</v>
      </c>
      <c r="B165" s="4">
        <v>1707</v>
      </c>
      <c r="C165" s="4">
        <v>2</v>
      </c>
      <c r="D165" s="4">
        <v>11</v>
      </c>
      <c r="E165" s="4">
        <v>87</v>
      </c>
      <c r="F165" s="8">
        <v>7.8</v>
      </c>
      <c r="H165" s="4">
        <v>3</v>
      </c>
      <c r="I165" s="4" t="s">
        <v>10</v>
      </c>
      <c r="K165" s="4">
        <v>2</v>
      </c>
      <c r="L165" s="12">
        <v>11</v>
      </c>
      <c r="M165" s="12">
        <v>91</v>
      </c>
      <c r="R165">
        <f t="shared" si="14"/>
        <v>4</v>
      </c>
      <c r="S165" s="16">
        <f t="shared" si="15"/>
        <v>559.20349233898321</v>
      </c>
      <c r="T165" s="16">
        <f t="shared" si="16"/>
        <v>5944.678698755286</v>
      </c>
      <c r="U165" s="15">
        <f t="shared" si="17"/>
        <v>9.4067908574448413</v>
      </c>
    </row>
    <row r="166" spans="1:21" ht="15" customHeight="1" x14ac:dyDescent="0.2">
      <c r="A166">
        <v>165</v>
      </c>
      <c r="B166" s="4">
        <v>1708</v>
      </c>
      <c r="C166" s="4">
        <v>2</v>
      </c>
      <c r="D166" s="4">
        <v>11</v>
      </c>
      <c r="E166" s="4">
        <v>182</v>
      </c>
      <c r="H166" s="4">
        <v>3</v>
      </c>
      <c r="I166" s="4" t="s">
        <v>10</v>
      </c>
      <c r="K166" s="4">
        <v>2</v>
      </c>
      <c r="L166" s="13" t="s">
        <v>29</v>
      </c>
      <c r="M166" s="12">
        <v>199</v>
      </c>
      <c r="R166">
        <f t="shared" si="14"/>
        <v>17</v>
      </c>
      <c r="S166" s="16">
        <f t="shared" si="15"/>
        <v>5087.0239043252723</v>
      </c>
      <c r="T166" s="16">
        <f t="shared" si="16"/>
        <v>26015.528764377075</v>
      </c>
      <c r="U166" s="15">
        <f t="shared" si="17"/>
        <v>19.553797850501148</v>
      </c>
    </row>
    <row r="167" spans="1:21" ht="15" customHeight="1" x14ac:dyDescent="0.2">
      <c r="A167">
        <v>166</v>
      </c>
      <c r="B167" s="4">
        <v>1710</v>
      </c>
      <c r="C167" s="4">
        <v>2</v>
      </c>
      <c r="D167" s="4">
        <v>11</v>
      </c>
      <c r="E167" s="4">
        <v>240</v>
      </c>
      <c r="F167" s="8">
        <v>20.8</v>
      </c>
      <c r="H167" s="4">
        <v>3</v>
      </c>
      <c r="I167" s="4" t="s">
        <v>9</v>
      </c>
      <c r="J167" s="8">
        <v>20.65300916</v>
      </c>
      <c r="K167" s="4">
        <v>2</v>
      </c>
      <c r="L167" s="12">
        <v>11</v>
      </c>
      <c r="M167" s="12">
        <v>241</v>
      </c>
      <c r="R167">
        <f t="shared" si="14"/>
        <v>1</v>
      </c>
      <c r="S167" s="16">
        <f t="shared" si="15"/>
        <v>377.77651659417262</v>
      </c>
      <c r="T167" s="16">
        <f t="shared" si="16"/>
        <v>45238.93421169302</v>
      </c>
      <c r="U167" s="15">
        <f t="shared" si="17"/>
        <v>0.83506944444444453</v>
      </c>
    </row>
    <row r="168" spans="1:21" ht="15" customHeight="1" x14ac:dyDescent="0.2">
      <c r="A168">
        <v>167</v>
      </c>
      <c r="B168" s="4">
        <v>1358</v>
      </c>
      <c r="C168" s="4">
        <v>2</v>
      </c>
      <c r="D168" s="4">
        <v>11</v>
      </c>
      <c r="E168" s="4">
        <v>257</v>
      </c>
      <c r="H168" s="4">
        <v>2</v>
      </c>
      <c r="I168" s="4" t="s">
        <v>9</v>
      </c>
      <c r="J168" s="8">
        <v>22.59600854</v>
      </c>
      <c r="K168" s="4">
        <v>2</v>
      </c>
      <c r="L168" s="12">
        <v>11</v>
      </c>
      <c r="M168" s="12">
        <v>292</v>
      </c>
      <c r="R168">
        <f t="shared" si="14"/>
        <v>35</v>
      </c>
      <c r="S168" s="16">
        <f t="shared" si="15"/>
        <v>15091.425709681969</v>
      </c>
      <c r="T168" s="16">
        <f t="shared" si="16"/>
        <v>51874.763294238059</v>
      </c>
      <c r="U168" s="15">
        <f t="shared" si="17"/>
        <v>29.092037729564417</v>
      </c>
    </row>
    <row r="169" spans="1:21" ht="15" customHeight="1" x14ac:dyDescent="0.2">
      <c r="A169">
        <v>168</v>
      </c>
      <c r="B169" s="4">
        <v>1709</v>
      </c>
      <c r="C169" s="4">
        <v>2</v>
      </c>
      <c r="D169" s="4">
        <v>11</v>
      </c>
      <c r="E169" s="4">
        <v>101</v>
      </c>
      <c r="H169" s="4">
        <v>3</v>
      </c>
      <c r="I169" s="4" t="s">
        <v>10</v>
      </c>
      <c r="K169" s="4">
        <v>2</v>
      </c>
      <c r="L169" s="12">
        <v>11</v>
      </c>
      <c r="M169" s="12">
        <v>113</v>
      </c>
      <c r="R169">
        <f t="shared" si="14"/>
        <v>12</v>
      </c>
      <c r="S169" s="16">
        <f t="shared" si="15"/>
        <v>2016.9024836046472</v>
      </c>
      <c r="T169" s="16">
        <f t="shared" si="16"/>
        <v>8011.8466648173699</v>
      </c>
      <c r="U169" s="15">
        <f t="shared" si="17"/>
        <v>25.174002548769732</v>
      </c>
    </row>
    <row r="170" spans="1:21" ht="15" customHeight="1" x14ac:dyDescent="0.2">
      <c r="A170">
        <v>169</v>
      </c>
      <c r="B170" s="4">
        <v>1370</v>
      </c>
      <c r="C170" s="4">
        <v>1</v>
      </c>
      <c r="D170" s="4">
        <v>11</v>
      </c>
      <c r="E170" s="4">
        <v>335</v>
      </c>
      <c r="F170" s="8">
        <v>21.7</v>
      </c>
      <c r="H170" s="4">
        <v>2</v>
      </c>
      <c r="I170" s="4" t="s">
        <v>9</v>
      </c>
      <c r="J170" s="8">
        <v>22.136002439999999</v>
      </c>
      <c r="K170" s="4">
        <v>1</v>
      </c>
      <c r="L170" s="12">
        <v>11</v>
      </c>
      <c r="M170" s="12">
        <v>366</v>
      </c>
      <c r="R170">
        <f t="shared" si="14"/>
        <v>31</v>
      </c>
      <c r="S170" s="16">
        <f t="shared" si="15"/>
        <v>17067.48748878995</v>
      </c>
      <c r="T170" s="16">
        <f t="shared" si="16"/>
        <v>88141.308887278632</v>
      </c>
      <c r="U170" s="15">
        <f t="shared" si="17"/>
        <v>19.363778124303856</v>
      </c>
    </row>
    <row r="171" spans="1:21" ht="15" customHeight="1" x14ac:dyDescent="0.2">
      <c r="A171">
        <v>170</v>
      </c>
      <c r="B171" s="4">
        <v>1740</v>
      </c>
      <c r="C171" s="4">
        <v>2</v>
      </c>
      <c r="D171" s="4">
        <v>11</v>
      </c>
      <c r="E171" s="4">
        <v>80</v>
      </c>
      <c r="H171" s="4">
        <v>3</v>
      </c>
      <c r="I171" s="4" t="s">
        <v>10</v>
      </c>
      <c r="K171" s="4">
        <v>2</v>
      </c>
      <c r="L171" s="13" t="s">
        <v>29</v>
      </c>
      <c r="M171" s="12">
        <v>85</v>
      </c>
      <c r="R171">
        <f t="shared" si="14"/>
        <v>5</v>
      </c>
      <c r="S171" s="16">
        <f t="shared" si="15"/>
        <v>647.95348480289488</v>
      </c>
      <c r="T171" s="16">
        <f t="shared" si="16"/>
        <v>5026.5482457436692</v>
      </c>
      <c r="U171" s="15">
        <f t="shared" si="17"/>
        <v>12.890625</v>
      </c>
    </row>
    <row r="172" spans="1:21" ht="15" customHeight="1" x14ac:dyDescent="0.2">
      <c r="A172">
        <v>171</v>
      </c>
      <c r="B172" s="4">
        <v>1739</v>
      </c>
      <c r="C172" s="4">
        <v>2</v>
      </c>
      <c r="D172" s="4">
        <v>11</v>
      </c>
      <c r="E172" s="4">
        <v>69</v>
      </c>
      <c r="H172" s="4">
        <v>3</v>
      </c>
      <c r="I172" s="4" t="s">
        <v>10</v>
      </c>
      <c r="K172" s="4">
        <v>2</v>
      </c>
      <c r="L172" s="12">
        <v>11</v>
      </c>
      <c r="M172" s="12">
        <v>75</v>
      </c>
      <c r="R172">
        <f t="shared" si="14"/>
        <v>6</v>
      </c>
      <c r="S172" s="16">
        <f t="shared" si="15"/>
        <v>678.58401317539528</v>
      </c>
      <c r="T172" s="16">
        <f t="shared" si="16"/>
        <v>3739.2806559352512</v>
      </c>
      <c r="U172" s="15">
        <f t="shared" si="17"/>
        <v>18.147448015122873</v>
      </c>
    </row>
    <row r="173" spans="1:21" ht="15" customHeight="1" x14ac:dyDescent="0.2">
      <c r="A173">
        <v>172</v>
      </c>
      <c r="B173" s="4">
        <v>1738</v>
      </c>
      <c r="C173" s="4">
        <v>2</v>
      </c>
      <c r="D173" s="4">
        <v>11</v>
      </c>
      <c r="E173" s="4">
        <v>104</v>
      </c>
      <c r="H173" s="4">
        <v>3</v>
      </c>
      <c r="I173" s="4" t="s">
        <v>9</v>
      </c>
      <c r="J173" s="8">
        <v>12.801999390000001</v>
      </c>
      <c r="K173" s="4">
        <v>2</v>
      </c>
      <c r="L173" s="13" t="s">
        <v>29</v>
      </c>
      <c r="M173" s="12">
        <v>120</v>
      </c>
      <c r="R173">
        <f t="shared" si="14"/>
        <v>16</v>
      </c>
      <c r="S173" s="16">
        <f t="shared" si="15"/>
        <v>2814.8670176164546</v>
      </c>
      <c r="T173" s="16">
        <f t="shared" si="16"/>
        <v>8494.8665353068009</v>
      </c>
      <c r="U173" s="15">
        <f t="shared" si="17"/>
        <v>33.136094674556212</v>
      </c>
    </row>
    <row r="174" spans="1:21" ht="15" customHeight="1" x14ac:dyDescent="0.2">
      <c r="A174">
        <v>173</v>
      </c>
      <c r="B174" s="4">
        <v>1686</v>
      </c>
      <c r="C174" s="4">
        <v>2</v>
      </c>
      <c r="D174" s="4">
        <v>11</v>
      </c>
      <c r="E174" s="4">
        <v>190</v>
      </c>
      <c r="H174" s="4">
        <v>3</v>
      </c>
      <c r="I174" s="4" t="s">
        <v>9</v>
      </c>
      <c r="J174" s="8">
        <v>18.752003049999999</v>
      </c>
      <c r="K174" s="4">
        <v>2</v>
      </c>
      <c r="L174" s="13" t="s">
        <v>29</v>
      </c>
      <c r="M174" s="12">
        <v>196</v>
      </c>
      <c r="R174">
        <f t="shared" si="14"/>
        <v>6</v>
      </c>
      <c r="S174" s="16">
        <f t="shared" si="15"/>
        <v>1818.9821464284903</v>
      </c>
      <c r="T174" s="16">
        <f t="shared" si="16"/>
        <v>28352.873698647883</v>
      </c>
      <c r="U174" s="15">
        <f t="shared" si="17"/>
        <v>6.4155124653739612</v>
      </c>
    </row>
    <row r="175" spans="1:21" ht="15" customHeight="1" x14ac:dyDescent="0.2">
      <c r="A175">
        <v>174</v>
      </c>
      <c r="B175" s="4">
        <v>1262</v>
      </c>
      <c r="C175" s="4">
        <v>2</v>
      </c>
      <c r="D175" s="4">
        <v>11</v>
      </c>
      <c r="E175" s="4">
        <v>163</v>
      </c>
      <c r="H175" s="4">
        <v>2</v>
      </c>
      <c r="I175" s="4" t="s">
        <v>9</v>
      </c>
      <c r="J175" s="8">
        <v>16.543003049999999</v>
      </c>
      <c r="K175" s="4">
        <v>2</v>
      </c>
      <c r="L175" s="13" t="s">
        <v>29</v>
      </c>
      <c r="M175" s="12">
        <v>178</v>
      </c>
      <c r="R175">
        <f t="shared" si="14"/>
        <v>15</v>
      </c>
      <c r="S175" s="16">
        <f t="shared" si="15"/>
        <v>4017.311605777948</v>
      </c>
      <c r="T175" s="16">
        <f t="shared" si="16"/>
        <v>20867.243803306803</v>
      </c>
      <c r="U175" s="15">
        <f t="shared" si="17"/>
        <v>19.251759569423012</v>
      </c>
    </row>
    <row r="176" spans="1:21" ht="15" customHeight="1" x14ac:dyDescent="0.2">
      <c r="A176">
        <v>175</v>
      </c>
      <c r="B176" s="4">
        <v>1737</v>
      </c>
      <c r="C176" s="4">
        <v>2</v>
      </c>
      <c r="D176" s="4">
        <v>11</v>
      </c>
      <c r="E176" s="4">
        <v>76</v>
      </c>
      <c r="H176" s="4">
        <v>3</v>
      </c>
      <c r="I176" s="4" t="s">
        <v>9</v>
      </c>
      <c r="J176" s="8">
        <v>10.98500977</v>
      </c>
      <c r="K176" s="4">
        <v>2</v>
      </c>
      <c r="L176" s="12">
        <v>11</v>
      </c>
      <c r="M176" s="12">
        <v>89</v>
      </c>
      <c r="R176">
        <f t="shared" si="14"/>
        <v>13</v>
      </c>
      <c r="S176" s="16">
        <f t="shared" si="15"/>
        <v>1684.6790604875266</v>
      </c>
      <c r="T176" s="16">
        <f t="shared" si="16"/>
        <v>4536.4597917836609</v>
      </c>
      <c r="U176" s="15">
        <f t="shared" si="17"/>
        <v>37.13642659279779</v>
      </c>
    </row>
    <row r="177" spans="1:21" ht="15" customHeight="1" x14ac:dyDescent="0.2">
      <c r="A177">
        <v>176</v>
      </c>
      <c r="B177" s="4">
        <v>1263</v>
      </c>
      <c r="C177" s="4">
        <v>2</v>
      </c>
      <c r="D177" s="4">
        <v>11</v>
      </c>
      <c r="E177" s="4">
        <v>305</v>
      </c>
      <c r="F177" s="8">
        <v>18.5</v>
      </c>
      <c r="H177" s="4">
        <v>2</v>
      </c>
      <c r="I177" s="4" t="s">
        <v>9</v>
      </c>
      <c r="J177" s="8">
        <v>19.760011599999999</v>
      </c>
      <c r="K177" s="4">
        <v>2</v>
      </c>
      <c r="L177" s="12">
        <v>11</v>
      </c>
      <c r="M177" s="12">
        <v>314</v>
      </c>
      <c r="R177">
        <f t="shared" si="14"/>
        <v>9</v>
      </c>
      <c r="S177" s="16">
        <f t="shared" si="15"/>
        <v>4375.4531682871848</v>
      </c>
      <c r="T177" s="16">
        <f t="shared" si="16"/>
        <v>73061.664150047625</v>
      </c>
      <c r="U177" s="15">
        <f t="shared" si="17"/>
        <v>5.9887127116366576</v>
      </c>
    </row>
    <row r="178" spans="1:21" ht="15" customHeight="1" x14ac:dyDescent="0.2">
      <c r="A178">
        <v>177</v>
      </c>
      <c r="B178" s="4">
        <v>1742</v>
      </c>
      <c r="C178" s="4">
        <v>2</v>
      </c>
      <c r="D178" s="4">
        <v>11</v>
      </c>
      <c r="E178" s="4">
        <v>70</v>
      </c>
      <c r="H178" s="4">
        <v>3</v>
      </c>
      <c r="I178" s="4" t="s">
        <v>10</v>
      </c>
      <c r="K178" s="4">
        <v>2</v>
      </c>
      <c r="L178" s="12">
        <v>11</v>
      </c>
      <c r="M178" s="12">
        <v>75</v>
      </c>
      <c r="R178">
        <f t="shared" si="14"/>
        <v>5</v>
      </c>
      <c r="S178" s="16">
        <f t="shared" si="15"/>
        <v>569.41366846314997</v>
      </c>
      <c r="T178" s="16">
        <f t="shared" si="16"/>
        <v>3848.4510006474966</v>
      </c>
      <c r="U178" s="15">
        <f t="shared" si="17"/>
        <v>14.795918367346939</v>
      </c>
    </row>
    <row r="179" spans="1:21" ht="15" customHeight="1" x14ac:dyDescent="0.2">
      <c r="A179">
        <v>178</v>
      </c>
      <c r="B179" s="4">
        <v>1736</v>
      </c>
      <c r="C179" s="4">
        <v>2</v>
      </c>
      <c r="D179" s="4">
        <v>11</v>
      </c>
      <c r="E179" s="4">
        <v>66</v>
      </c>
      <c r="H179" s="4">
        <v>3</v>
      </c>
      <c r="I179" s="4" t="s">
        <v>10</v>
      </c>
      <c r="K179" s="4">
        <v>2</v>
      </c>
      <c r="L179" s="13" t="s">
        <v>29</v>
      </c>
      <c r="M179" s="12">
        <v>71</v>
      </c>
      <c r="R179">
        <f t="shared" si="14"/>
        <v>5</v>
      </c>
      <c r="S179" s="16">
        <f t="shared" si="15"/>
        <v>537.99774192725204</v>
      </c>
      <c r="T179" s="16">
        <f t="shared" si="16"/>
        <v>3421.1943997592848</v>
      </c>
      <c r="U179" s="15">
        <f t="shared" si="17"/>
        <v>15.725436179981633</v>
      </c>
    </row>
    <row r="180" spans="1:21" ht="15" customHeight="1" x14ac:dyDescent="0.2">
      <c r="A180">
        <v>179</v>
      </c>
      <c r="B180" s="4">
        <v>1254</v>
      </c>
      <c r="C180" s="4">
        <v>2</v>
      </c>
      <c r="D180" s="4">
        <v>11</v>
      </c>
      <c r="E180" s="4">
        <v>183</v>
      </c>
      <c r="H180" s="4">
        <v>2</v>
      </c>
      <c r="I180" s="4" t="s">
        <v>9</v>
      </c>
      <c r="J180" s="8">
        <v>18.73600854</v>
      </c>
      <c r="K180" s="4">
        <v>2</v>
      </c>
      <c r="L180" s="12">
        <v>11</v>
      </c>
      <c r="M180" s="12">
        <v>207</v>
      </c>
      <c r="R180">
        <f t="shared" si="14"/>
        <v>24</v>
      </c>
      <c r="S180" s="16">
        <f t="shared" si="15"/>
        <v>7351.326809400116</v>
      </c>
      <c r="T180" s="16">
        <f t="shared" si="16"/>
        <v>26302.199094017145</v>
      </c>
      <c r="U180" s="15">
        <f t="shared" si="17"/>
        <v>27.949475947325986</v>
      </c>
    </row>
    <row r="181" spans="1:21" ht="15" customHeight="1" x14ac:dyDescent="0.2">
      <c r="A181">
        <v>180</v>
      </c>
      <c r="B181" s="4">
        <v>1732</v>
      </c>
      <c r="C181" s="4">
        <v>2</v>
      </c>
      <c r="D181" s="4">
        <v>11</v>
      </c>
      <c r="E181" s="4">
        <v>86</v>
      </c>
      <c r="F181" s="8">
        <v>9.3000000000000007</v>
      </c>
      <c r="H181" s="4">
        <v>3</v>
      </c>
      <c r="I181" s="4" t="s">
        <v>10</v>
      </c>
      <c r="K181" s="4">
        <v>2</v>
      </c>
      <c r="L181" s="12">
        <v>11</v>
      </c>
      <c r="M181" s="12">
        <v>91</v>
      </c>
      <c r="R181">
        <f t="shared" si="14"/>
        <v>5</v>
      </c>
      <c r="S181" s="16">
        <f t="shared" si="15"/>
        <v>695.07737460674173</v>
      </c>
      <c r="T181" s="16">
        <f t="shared" si="16"/>
        <v>5808.8048164875272</v>
      </c>
      <c r="U181" s="15">
        <f t="shared" si="17"/>
        <v>11.965927528393728</v>
      </c>
    </row>
    <row r="182" spans="1:21" ht="15" customHeight="1" x14ac:dyDescent="0.2">
      <c r="A182">
        <v>181</v>
      </c>
      <c r="B182" s="4">
        <v>1734</v>
      </c>
      <c r="C182" s="4">
        <v>2</v>
      </c>
      <c r="D182" s="4">
        <v>11</v>
      </c>
      <c r="E182" s="4">
        <v>97</v>
      </c>
      <c r="H182" s="4">
        <v>3</v>
      </c>
      <c r="I182" s="4" t="s">
        <v>10</v>
      </c>
      <c r="K182" s="4">
        <v>2</v>
      </c>
      <c r="L182" s="13" t="s">
        <v>29</v>
      </c>
      <c r="M182" s="12">
        <v>99</v>
      </c>
      <c r="R182">
        <f t="shared" si="14"/>
        <v>2</v>
      </c>
      <c r="S182" s="16">
        <f t="shared" si="15"/>
        <v>307.8760800517997</v>
      </c>
      <c r="T182" s="16">
        <f t="shared" si="16"/>
        <v>7389.8113194065909</v>
      </c>
      <c r="U182" s="15">
        <f t="shared" si="17"/>
        <v>4.1662238282495485</v>
      </c>
    </row>
    <row r="183" spans="1:21" ht="15" customHeight="1" x14ac:dyDescent="0.2">
      <c r="A183">
        <v>182</v>
      </c>
      <c r="B183" s="4">
        <v>1733</v>
      </c>
      <c r="C183" s="4">
        <v>4</v>
      </c>
      <c r="D183" s="4">
        <v>11</v>
      </c>
      <c r="E183" s="4">
        <v>64</v>
      </c>
      <c r="H183" s="4">
        <v>3</v>
      </c>
      <c r="I183" s="4" t="s">
        <v>10</v>
      </c>
      <c r="K183" s="4">
        <v>4</v>
      </c>
      <c r="L183" s="13" t="s">
        <v>42</v>
      </c>
      <c r="M183" s="12">
        <v>64</v>
      </c>
      <c r="R183">
        <f t="shared" si="14"/>
        <v>0</v>
      </c>
      <c r="S183" s="16">
        <f t="shared" si="15"/>
        <v>0</v>
      </c>
      <c r="T183" s="16">
        <f t="shared" si="16"/>
        <v>3216.9908772759482</v>
      </c>
      <c r="U183" s="15">
        <f t="shared" si="17"/>
        <v>0</v>
      </c>
    </row>
    <row r="184" spans="1:21" ht="15" customHeight="1" x14ac:dyDescent="0.2">
      <c r="A184">
        <v>183</v>
      </c>
      <c r="B184" s="4">
        <v>1731</v>
      </c>
      <c r="C184" s="4">
        <v>2</v>
      </c>
      <c r="D184" s="4">
        <v>11</v>
      </c>
      <c r="E184" s="4">
        <v>79</v>
      </c>
      <c r="H184" s="4">
        <v>3</v>
      </c>
      <c r="I184" s="4" t="s">
        <v>10</v>
      </c>
      <c r="K184" s="4">
        <v>2</v>
      </c>
      <c r="L184" s="12">
        <v>11</v>
      </c>
      <c r="M184" s="12">
        <v>85</v>
      </c>
      <c r="R184">
        <f t="shared" si="14"/>
        <v>6</v>
      </c>
      <c r="S184" s="16">
        <f t="shared" si="15"/>
        <v>772.8317927830891</v>
      </c>
      <c r="T184" s="16">
        <f t="shared" si="16"/>
        <v>4901.669937763475</v>
      </c>
      <c r="U184" s="15">
        <f t="shared" si="17"/>
        <v>15.766704053837524</v>
      </c>
    </row>
    <row r="185" spans="1:21" ht="15" customHeight="1" x14ac:dyDescent="0.2">
      <c r="A185">
        <v>184</v>
      </c>
      <c r="B185" s="4">
        <v>1253</v>
      </c>
      <c r="C185" s="4">
        <v>3</v>
      </c>
      <c r="D185" s="4">
        <v>11</v>
      </c>
      <c r="E185" s="4">
        <v>204</v>
      </c>
      <c r="F185" s="8">
        <v>19.5</v>
      </c>
      <c r="H185" s="4">
        <v>2</v>
      </c>
      <c r="I185" s="4" t="s">
        <v>9</v>
      </c>
      <c r="J185" s="8">
        <v>20.692001829999999</v>
      </c>
      <c r="K185" s="4">
        <v>3</v>
      </c>
      <c r="L185" s="12">
        <v>11</v>
      </c>
      <c r="M185" s="12">
        <v>233</v>
      </c>
      <c r="P185" s="13" t="s">
        <v>53</v>
      </c>
      <c r="R185">
        <f t="shared" si="14"/>
        <v>29</v>
      </c>
      <c r="S185" s="16">
        <f t="shared" si="15"/>
        <v>9953.3509247358616</v>
      </c>
      <c r="T185" s="16">
        <f t="shared" si="16"/>
        <v>32685.129967948207</v>
      </c>
      <c r="U185" s="15">
        <f t="shared" si="17"/>
        <v>30.45222991157247</v>
      </c>
    </row>
    <row r="186" spans="1:21" ht="15" customHeight="1" x14ac:dyDescent="0.2">
      <c r="A186">
        <v>185</v>
      </c>
      <c r="B186" s="4">
        <v>1255</v>
      </c>
      <c r="C186" s="4">
        <v>2</v>
      </c>
      <c r="D186" s="4">
        <v>11</v>
      </c>
      <c r="E186" s="4">
        <v>274</v>
      </c>
      <c r="H186" s="4">
        <v>2</v>
      </c>
      <c r="I186" s="4" t="s">
        <v>9</v>
      </c>
      <c r="J186" s="8">
        <v>22.780006100000001</v>
      </c>
      <c r="K186" s="4">
        <v>2</v>
      </c>
      <c r="L186" s="13" t="s">
        <v>47</v>
      </c>
      <c r="M186" s="12">
        <v>294</v>
      </c>
      <c r="R186">
        <f t="shared" si="14"/>
        <v>20</v>
      </c>
      <c r="S186" s="16">
        <f t="shared" si="15"/>
        <v>8922.1231361950122</v>
      </c>
      <c r="T186" s="16">
        <f t="shared" si="16"/>
        <v>58964.552515226824</v>
      </c>
      <c r="U186" s="15">
        <f t="shared" si="17"/>
        <v>15.131333581970271</v>
      </c>
    </row>
    <row r="187" spans="1:21" ht="15" customHeight="1" x14ac:dyDescent="0.2">
      <c r="A187">
        <v>186</v>
      </c>
      <c r="B187" s="4">
        <v>1285</v>
      </c>
      <c r="C187" s="4">
        <v>2</v>
      </c>
      <c r="D187" s="4">
        <v>11</v>
      </c>
      <c r="E187" s="4">
        <v>158</v>
      </c>
      <c r="H187" s="4">
        <v>2</v>
      </c>
      <c r="I187" s="4" t="s">
        <v>9</v>
      </c>
      <c r="J187" s="8">
        <v>14.797009770000001</v>
      </c>
      <c r="K187" s="4">
        <v>2</v>
      </c>
      <c r="L187" s="12">
        <v>11</v>
      </c>
      <c r="M187" s="12">
        <v>180</v>
      </c>
      <c r="R187">
        <f t="shared" si="14"/>
        <v>22</v>
      </c>
      <c r="S187" s="16">
        <f t="shared" si="15"/>
        <v>5840.2207430234257</v>
      </c>
      <c r="T187" s="16">
        <f t="shared" si="16"/>
        <v>19606.6797510539</v>
      </c>
      <c r="U187" s="15">
        <f t="shared" si="17"/>
        <v>29.786893126101589</v>
      </c>
    </row>
    <row r="188" spans="1:21" ht="15" customHeight="1" x14ac:dyDescent="0.2">
      <c r="A188">
        <v>187</v>
      </c>
      <c r="B188" s="4">
        <v>1287</v>
      </c>
      <c r="C188" s="4">
        <v>2</v>
      </c>
      <c r="D188" s="4">
        <v>11</v>
      </c>
      <c r="E188" s="4">
        <v>203</v>
      </c>
      <c r="H188" s="4">
        <v>2</v>
      </c>
      <c r="I188" s="4" t="s">
        <v>9</v>
      </c>
      <c r="J188" s="8">
        <v>19.056999390000001</v>
      </c>
      <c r="K188" s="4">
        <v>2</v>
      </c>
      <c r="L188" s="13" t="s">
        <v>29</v>
      </c>
      <c r="M188" s="12">
        <v>220</v>
      </c>
      <c r="R188">
        <f t="shared" si="14"/>
        <v>17</v>
      </c>
      <c r="S188" s="16">
        <f t="shared" si="15"/>
        <v>5647.7981929910502</v>
      </c>
      <c r="T188" s="16">
        <f t="shared" si="16"/>
        <v>32365.472915445447</v>
      </c>
      <c r="U188" s="15">
        <f t="shared" si="17"/>
        <v>17.450071586303963</v>
      </c>
    </row>
    <row r="189" spans="1:21" ht="15" customHeight="1" x14ac:dyDescent="0.2">
      <c r="A189">
        <v>188</v>
      </c>
      <c r="B189" s="4">
        <v>1257</v>
      </c>
      <c r="C189" s="4">
        <v>3</v>
      </c>
      <c r="D189" s="4">
        <v>11</v>
      </c>
      <c r="E189" s="4">
        <v>212</v>
      </c>
      <c r="F189" s="8">
        <v>20.100000000000001</v>
      </c>
      <c r="H189" s="4">
        <v>2</v>
      </c>
      <c r="I189" s="4" t="s">
        <v>9</v>
      </c>
      <c r="J189" s="8">
        <v>21.219996949999999</v>
      </c>
      <c r="K189" s="4">
        <v>3</v>
      </c>
      <c r="L189" s="12">
        <v>11</v>
      </c>
      <c r="M189" s="12">
        <v>223</v>
      </c>
      <c r="R189">
        <f t="shared" si="14"/>
        <v>11</v>
      </c>
      <c r="S189" s="16">
        <f t="shared" si="15"/>
        <v>3758.1302118567901</v>
      </c>
      <c r="T189" s="16">
        <f t="shared" si="16"/>
        <v>35298.935055734917</v>
      </c>
      <c r="U189" s="15">
        <f t="shared" si="17"/>
        <v>10.646582413670345</v>
      </c>
    </row>
    <row r="190" spans="1:21" ht="15" customHeight="1" x14ac:dyDescent="0.2">
      <c r="A190">
        <v>189</v>
      </c>
      <c r="B190" s="4">
        <v>1286</v>
      </c>
      <c r="C190" s="4">
        <v>2</v>
      </c>
      <c r="D190" s="4">
        <v>11</v>
      </c>
      <c r="E190" s="4">
        <v>117</v>
      </c>
      <c r="H190" s="4">
        <v>2</v>
      </c>
      <c r="I190" s="4" t="s">
        <v>13</v>
      </c>
      <c r="J190" s="8">
        <v>12.041003659999999</v>
      </c>
      <c r="K190" s="4">
        <v>2</v>
      </c>
      <c r="L190" s="13" t="s">
        <v>42</v>
      </c>
      <c r="M190" s="12">
        <v>119</v>
      </c>
      <c r="R190">
        <f t="shared" si="14"/>
        <v>2</v>
      </c>
      <c r="S190" s="16">
        <f t="shared" si="15"/>
        <v>370.70793312359558</v>
      </c>
      <c r="T190" s="16">
        <f t="shared" si="16"/>
        <v>10751.315458747669</v>
      </c>
      <c r="U190" s="15">
        <f t="shared" si="17"/>
        <v>3.4480239608444734</v>
      </c>
    </row>
    <row r="191" spans="1:21" ht="15" customHeight="1" x14ac:dyDescent="0.2">
      <c r="A191">
        <v>190</v>
      </c>
      <c r="B191" s="4">
        <v>1288</v>
      </c>
      <c r="C191" s="4">
        <v>2</v>
      </c>
      <c r="D191" s="4">
        <v>11</v>
      </c>
      <c r="E191" s="4">
        <v>368</v>
      </c>
      <c r="F191" s="8">
        <v>20.8</v>
      </c>
      <c r="H191" s="4">
        <v>2</v>
      </c>
      <c r="I191" s="4" t="s">
        <v>9</v>
      </c>
      <c r="J191" s="8">
        <v>21.294</v>
      </c>
      <c r="K191" s="4">
        <v>2</v>
      </c>
      <c r="L191" s="12">
        <v>11</v>
      </c>
      <c r="M191" s="12">
        <v>360</v>
      </c>
      <c r="P191" s="13" t="s">
        <v>54</v>
      </c>
      <c r="R191">
        <f t="shared" si="14"/>
        <v>-8</v>
      </c>
      <c r="S191" s="16">
        <f t="shared" si="15"/>
        <v>-4574.1589036267387</v>
      </c>
      <c r="T191" s="16">
        <f t="shared" si="16"/>
        <v>106361.76087993603</v>
      </c>
      <c r="U191" s="15">
        <f t="shared" si="17"/>
        <v>-4.3005671077504726</v>
      </c>
    </row>
    <row r="192" spans="1:21" ht="15" customHeight="1" x14ac:dyDescent="0.2">
      <c r="A192">
        <v>191</v>
      </c>
      <c r="B192" s="4">
        <v>1289</v>
      </c>
      <c r="C192" s="4">
        <v>2</v>
      </c>
      <c r="D192" s="4">
        <v>11</v>
      </c>
      <c r="E192" s="4">
        <v>240</v>
      </c>
      <c r="H192" s="4">
        <v>2</v>
      </c>
      <c r="I192" s="4" t="s">
        <v>9</v>
      </c>
      <c r="J192" s="8">
        <v>21.338998780000001</v>
      </c>
      <c r="K192" s="4">
        <v>2</v>
      </c>
      <c r="L192" s="12">
        <v>11</v>
      </c>
      <c r="M192" s="12">
        <v>253</v>
      </c>
      <c r="R192">
        <f t="shared" si="14"/>
        <v>13</v>
      </c>
      <c r="S192" s="16">
        <f t="shared" si="15"/>
        <v>5033.6168292142456</v>
      </c>
      <c r="T192" s="16">
        <f t="shared" si="16"/>
        <v>45238.93421169302</v>
      </c>
      <c r="U192" s="15">
        <f t="shared" si="17"/>
        <v>11.126736111111111</v>
      </c>
    </row>
    <row r="193" spans="1:21" ht="15" customHeight="1" x14ac:dyDescent="0.2">
      <c r="A193">
        <v>192</v>
      </c>
      <c r="B193" s="4">
        <v>1290</v>
      </c>
      <c r="C193" s="4">
        <v>2</v>
      </c>
      <c r="D193" s="4">
        <v>11</v>
      </c>
      <c r="E193" s="4">
        <v>276</v>
      </c>
      <c r="F193" s="8">
        <v>20.6</v>
      </c>
      <c r="H193" s="4">
        <v>2</v>
      </c>
      <c r="I193" s="4" t="s">
        <v>9</v>
      </c>
      <c r="J193" s="8">
        <v>21.112010990000002</v>
      </c>
      <c r="K193" s="4">
        <v>2</v>
      </c>
      <c r="L193" s="13" t="s">
        <v>47</v>
      </c>
      <c r="M193" s="12">
        <v>270</v>
      </c>
      <c r="P193" s="13" t="s">
        <v>55</v>
      </c>
      <c r="R193">
        <f t="shared" si="14"/>
        <v>-6</v>
      </c>
      <c r="S193" s="16">
        <f t="shared" si="15"/>
        <v>-2572.9643832900406</v>
      </c>
      <c r="T193" s="16">
        <f t="shared" si="16"/>
        <v>59828.490494964019</v>
      </c>
      <c r="U193" s="15">
        <f t="shared" si="17"/>
        <v>-4.3005671077504726</v>
      </c>
    </row>
    <row r="194" spans="1:21" ht="15" customHeight="1" x14ac:dyDescent="0.2">
      <c r="A194">
        <v>193</v>
      </c>
      <c r="B194" s="4">
        <v>1261</v>
      </c>
      <c r="C194" s="4">
        <v>2</v>
      </c>
      <c r="D194" s="4">
        <v>11</v>
      </c>
      <c r="E194" s="4">
        <v>208</v>
      </c>
      <c r="H194" s="4">
        <v>2</v>
      </c>
      <c r="I194" s="4" t="s">
        <v>9</v>
      </c>
      <c r="J194" s="8">
        <v>21.318999999999999</v>
      </c>
      <c r="K194" s="4">
        <v>2</v>
      </c>
      <c r="L194" s="12">
        <v>11</v>
      </c>
      <c r="M194" s="12">
        <v>225</v>
      </c>
      <c r="R194">
        <f t="shared" si="14"/>
        <v>17</v>
      </c>
      <c r="S194" s="16">
        <f t="shared" si="15"/>
        <v>5781.3158807686168</v>
      </c>
      <c r="T194" s="16">
        <f t="shared" si="16"/>
        <v>33979.466141227203</v>
      </c>
      <c r="U194" s="15">
        <f t="shared" si="17"/>
        <v>17.014145710059168</v>
      </c>
    </row>
    <row r="195" spans="1:21" ht="15" customHeight="1" x14ac:dyDescent="0.2">
      <c r="A195">
        <v>194</v>
      </c>
      <c r="B195" s="4">
        <v>1291</v>
      </c>
      <c r="C195" s="4">
        <v>2</v>
      </c>
      <c r="D195" s="4">
        <v>11</v>
      </c>
      <c r="E195" s="4">
        <v>331</v>
      </c>
      <c r="F195" s="8">
        <v>22.1</v>
      </c>
      <c r="H195" s="4">
        <v>2</v>
      </c>
      <c r="I195" s="4" t="s">
        <v>9</v>
      </c>
      <c r="J195" s="8">
        <v>22.553000610000002</v>
      </c>
      <c r="K195" s="4">
        <v>2</v>
      </c>
      <c r="L195" s="12">
        <v>11</v>
      </c>
      <c r="M195" s="12">
        <v>335</v>
      </c>
      <c r="R195">
        <f t="shared" ref="R195:R253" si="18">M195-E195</f>
        <v>4</v>
      </c>
      <c r="S195" s="16">
        <f t="shared" si="15"/>
        <v>2092.3007072908022</v>
      </c>
      <c r="T195" s="16">
        <f t="shared" si="16"/>
        <v>86049.008179987824</v>
      </c>
      <c r="U195" s="15">
        <f t="shared" si="17"/>
        <v>2.4315221657341577</v>
      </c>
    </row>
    <row r="196" spans="1:21" ht="15" customHeight="1" x14ac:dyDescent="0.2">
      <c r="A196">
        <v>195</v>
      </c>
      <c r="B196" s="4">
        <v>1292</v>
      </c>
      <c r="C196" s="4">
        <v>2</v>
      </c>
      <c r="D196" s="4">
        <v>11</v>
      </c>
      <c r="E196" s="4">
        <v>279</v>
      </c>
      <c r="H196" s="4">
        <v>2</v>
      </c>
      <c r="I196" s="4" t="s">
        <v>9</v>
      </c>
      <c r="J196" s="8">
        <v>22.923005490000001</v>
      </c>
      <c r="K196" s="4">
        <v>2</v>
      </c>
      <c r="L196" s="13" t="s">
        <v>29</v>
      </c>
      <c r="M196" s="12">
        <v>290</v>
      </c>
      <c r="R196">
        <f t="shared" si="18"/>
        <v>11</v>
      </c>
      <c r="S196" s="16">
        <f t="shared" si="15"/>
        <v>4915.8071047046287</v>
      </c>
      <c r="T196" s="16">
        <f t="shared" si="16"/>
        <v>61136.178437020768</v>
      </c>
      <c r="U196" s="15">
        <f t="shared" si="17"/>
        <v>8.0407497334309692</v>
      </c>
    </row>
    <row r="197" spans="1:21" ht="15" customHeight="1" x14ac:dyDescent="0.2">
      <c r="A197">
        <v>196</v>
      </c>
      <c r="B197" s="4">
        <v>1350</v>
      </c>
      <c r="C197" s="4">
        <v>2</v>
      </c>
      <c r="D197" s="4">
        <v>11</v>
      </c>
      <c r="E197" s="4">
        <v>299</v>
      </c>
      <c r="F197" s="8">
        <v>23</v>
      </c>
      <c r="H197" s="4">
        <v>2</v>
      </c>
      <c r="I197" s="4" t="s">
        <v>9</v>
      </c>
      <c r="J197" s="8">
        <v>24.02400488</v>
      </c>
      <c r="K197" s="4">
        <v>2</v>
      </c>
      <c r="L197" s="12">
        <v>11</v>
      </c>
      <c r="M197" s="12">
        <v>307</v>
      </c>
      <c r="R197">
        <f t="shared" si="18"/>
        <v>8</v>
      </c>
      <c r="S197" s="16">
        <f t="shared" si="15"/>
        <v>3807.6102961508291</v>
      </c>
      <c r="T197" s="16">
        <f t="shared" si="16"/>
        <v>70215.381205895275</v>
      </c>
      <c r="U197" s="15">
        <f t="shared" si="17"/>
        <v>5.4227581346964797</v>
      </c>
    </row>
    <row r="198" spans="1:21" ht="15" customHeight="1" x14ac:dyDescent="0.2">
      <c r="A198">
        <v>197</v>
      </c>
      <c r="B198" s="4">
        <v>1336</v>
      </c>
      <c r="C198" s="4">
        <v>2</v>
      </c>
      <c r="D198" s="4">
        <v>11</v>
      </c>
      <c r="E198" s="4">
        <v>297</v>
      </c>
      <c r="H198" s="4">
        <v>2</v>
      </c>
      <c r="I198" s="4" t="s">
        <v>9</v>
      </c>
      <c r="J198" s="8">
        <v>25.043004880000002</v>
      </c>
      <c r="K198" s="4">
        <v>2</v>
      </c>
      <c r="L198" s="12">
        <v>11</v>
      </c>
      <c r="M198" s="12">
        <v>316</v>
      </c>
      <c r="R198">
        <f t="shared" si="18"/>
        <v>19</v>
      </c>
      <c r="S198" s="16">
        <f t="shared" si="15"/>
        <v>9147.5324090900795</v>
      </c>
      <c r="T198" s="16">
        <f t="shared" si="16"/>
        <v>69279.186595125517</v>
      </c>
      <c r="U198" s="15">
        <f t="shared" si="17"/>
        <v>13.203868086022966</v>
      </c>
    </row>
    <row r="199" spans="1:21" ht="15" customHeight="1" x14ac:dyDescent="0.2">
      <c r="A199">
        <v>198</v>
      </c>
      <c r="B199" s="4">
        <v>1724</v>
      </c>
      <c r="C199" s="4">
        <v>2</v>
      </c>
      <c r="D199" s="4">
        <v>11</v>
      </c>
      <c r="E199" s="4">
        <v>90</v>
      </c>
      <c r="H199" s="4">
        <v>3</v>
      </c>
      <c r="I199" s="4" t="s">
        <v>10</v>
      </c>
      <c r="K199" s="4">
        <v>2</v>
      </c>
      <c r="L199" s="12">
        <v>11</v>
      </c>
      <c r="M199" s="12">
        <v>94</v>
      </c>
      <c r="R199">
        <f t="shared" si="18"/>
        <v>4</v>
      </c>
      <c r="S199" s="16">
        <f t="shared" si="15"/>
        <v>578.0530482605219</v>
      </c>
      <c r="T199" s="16">
        <f t="shared" si="16"/>
        <v>6361.7251235193307</v>
      </c>
      <c r="U199" s="15">
        <f t="shared" si="17"/>
        <v>9.0864197530864192</v>
      </c>
    </row>
    <row r="200" spans="1:21" ht="15" customHeight="1" x14ac:dyDescent="0.2">
      <c r="A200">
        <v>199</v>
      </c>
      <c r="B200" s="4">
        <v>1320</v>
      </c>
      <c r="C200" s="4">
        <v>2</v>
      </c>
      <c r="D200" s="4">
        <v>11</v>
      </c>
      <c r="E200" s="4">
        <v>251</v>
      </c>
      <c r="F200" s="8">
        <v>21.3</v>
      </c>
      <c r="H200" s="4">
        <v>2</v>
      </c>
      <c r="I200" s="4" t="s">
        <v>9</v>
      </c>
      <c r="J200" s="8">
        <v>22.292011599999999</v>
      </c>
      <c r="K200" s="4">
        <v>2</v>
      </c>
      <c r="L200" s="12">
        <v>11</v>
      </c>
      <c r="M200" s="12">
        <v>270</v>
      </c>
      <c r="R200">
        <f t="shared" si="18"/>
        <v>19</v>
      </c>
      <c r="S200" s="16">
        <f t="shared" si="15"/>
        <v>7774.6564194713401</v>
      </c>
      <c r="T200" s="16">
        <f t="shared" si="16"/>
        <v>49480.869692202636</v>
      </c>
      <c r="U200" s="15">
        <f t="shared" si="17"/>
        <v>15.712449008745894</v>
      </c>
    </row>
    <row r="201" spans="1:21" ht="15" customHeight="1" x14ac:dyDescent="0.2">
      <c r="A201">
        <v>200</v>
      </c>
      <c r="B201" s="4">
        <v>1343</v>
      </c>
      <c r="C201" s="4">
        <v>2</v>
      </c>
      <c r="D201" s="4">
        <v>11</v>
      </c>
      <c r="E201" s="4">
        <v>300</v>
      </c>
      <c r="G201" s="8" t="s">
        <v>20</v>
      </c>
      <c r="H201" s="4">
        <v>2</v>
      </c>
      <c r="I201" s="4" t="s">
        <v>9</v>
      </c>
      <c r="J201" s="8">
        <v>25.724001220000002</v>
      </c>
      <c r="K201" s="4">
        <v>2</v>
      </c>
      <c r="L201" s="12">
        <v>11</v>
      </c>
      <c r="M201" s="12">
        <v>403</v>
      </c>
      <c r="P201" s="13" t="s">
        <v>56</v>
      </c>
      <c r="S201" s="16"/>
      <c r="T201" s="16"/>
      <c r="U201" s="15"/>
    </row>
    <row r="202" spans="1:21" ht="15" customHeight="1" x14ac:dyDescent="0.2">
      <c r="A202">
        <v>201</v>
      </c>
      <c r="B202" s="4">
        <v>1346</v>
      </c>
      <c r="C202" s="4">
        <v>2</v>
      </c>
      <c r="D202" s="4">
        <v>11</v>
      </c>
      <c r="E202" s="4">
        <v>298</v>
      </c>
      <c r="F202" s="8">
        <v>21.3</v>
      </c>
      <c r="H202" s="4">
        <v>2</v>
      </c>
      <c r="I202" s="4" t="s">
        <v>9</v>
      </c>
      <c r="J202" s="8">
        <v>21.61</v>
      </c>
      <c r="K202" s="4">
        <v>2</v>
      </c>
      <c r="L202" s="12">
        <v>11</v>
      </c>
      <c r="M202" s="12">
        <v>311</v>
      </c>
      <c r="R202">
        <f t="shared" si="18"/>
        <v>13</v>
      </c>
      <c r="S202" s="16">
        <f t="shared" si="15"/>
        <v>6217.9972596175976</v>
      </c>
      <c r="T202" s="16">
        <f t="shared" si="16"/>
        <v>69746.498502346993</v>
      </c>
      <c r="U202" s="15">
        <f t="shared" si="17"/>
        <v>8.9151389577046078</v>
      </c>
    </row>
    <row r="203" spans="1:21" ht="15" customHeight="1" x14ac:dyDescent="0.2">
      <c r="A203">
        <v>202</v>
      </c>
      <c r="B203" s="4">
        <v>1704</v>
      </c>
      <c r="C203" s="4">
        <v>2</v>
      </c>
      <c r="D203" s="4">
        <v>11</v>
      </c>
      <c r="E203" s="4">
        <v>123</v>
      </c>
      <c r="F203" s="8">
        <v>12.6</v>
      </c>
      <c r="H203" s="4">
        <v>3</v>
      </c>
      <c r="I203" s="4" t="s">
        <v>9</v>
      </c>
      <c r="J203" s="8">
        <v>12.831996950000001</v>
      </c>
      <c r="K203" s="4">
        <v>2</v>
      </c>
      <c r="L203" s="13" t="s">
        <v>29</v>
      </c>
      <c r="M203" s="12">
        <v>130</v>
      </c>
      <c r="R203">
        <f t="shared" si="18"/>
        <v>7</v>
      </c>
      <c r="S203" s="16">
        <f t="shared" si="15"/>
        <v>1390.940147376881</v>
      </c>
      <c r="T203" s="16">
        <f t="shared" si="16"/>
        <v>11882.288814039995</v>
      </c>
      <c r="U203" s="15">
        <f t="shared" si="17"/>
        <v>11.705995108731575</v>
      </c>
    </row>
    <row r="204" spans="1:21" ht="15" customHeight="1" x14ac:dyDescent="0.2">
      <c r="A204">
        <v>203</v>
      </c>
      <c r="B204" s="4">
        <v>1705</v>
      </c>
      <c r="C204" s="4">
        <v>2</v>
      </c>
      <c r="D204" s="4">
        <v>11</v>
      </c>
      <c r="E204" s="4">
        <v>124</v>
      </c>
      <c r="H204" s="4">
        <v>3</v>
      </c>
      <c r="I204" s="4" t="s">
        <v>10</v>
      </c>
      <c r="K204" s="4">
        <v>2</v>
      </c>
      <c r="L204" s="13" t="s">
        <v>29</v>
      </c>
      <c r="M204" s="12">
        <v>129</v>
      </c>
      <c r="R204">
        <f t="shared" si="18"/>
        <v>5</v>
      </c>
      <c r="S204" s="16">
        <f t="shared" si="15"/>
        <v>993.52867669777208</v>
      </c>
      <c r="T204" s="16">
        <f t="shared" si="16"/>
        <v>12076.282160399165</v>
      </c>
      <c r="U204" s="15">
        <f t="shared" si="17"/>
        <v>8.2271071800208109</v>
      </c>
    </row>
    <row r="205" spans="1:21" ht="15" customHeight="1" x14ac:dyDescent="0.2">
      <c r="A205">
        <v>204</v>
      </c>
      <c r="B205" s="4">
        <v>1351</v>
      </c>
      <c r="C205" s="4">
        <v>2</v>
      </c>
      <c r="D205" s="4">
        <v>11</v>
      </c>
      <c r="E205" s="4">
        <v>259</v>
      </c>
      <c r="H205" s="4">
        <v>2</v>
      </c>
      <c r="I205" s="4" t="s">
        <v>9</v>
      </c>
      <c r="J205" s="8">
        <v>21.546009770000001</v>
      </c>
      <c r="K205" s="4">
        <v>2</v>
      </c>
      <c r="L205" s="12">
        <v>11</v>
      </c>
      <c r="M205" s="12">
        <v>273</v>
      </c>
      <c r="R205">
        <f t="shared" si="18"/>
        <v>14</v>
      </c>
      <c r="S205" s="16">
        <f t="shared" si="15"/>
        <v>5849.6455209841952</v>
      </c>
      <c r="T205" s="16">
        <f t="shared" si="16"/>
        <v>52685.294198864227</v>
      </c>
      <c r="U205" s="15">
        <f t="shared" si="17"/>
        <v>11.102994886778673</v>
      </c>
    </row>
    <row r="206" spans="1:21" ht="15" customHeight="1" x14ac:dyDescent="0.2">
      <c r="A206">
        <v>205</v>
      </c>
      <c r="B206" s="4">
        <v>1719</v>
      </c>
      <c r="C206" s="4">
        <v>2</v>
      </c>
      <c r="D206" s="4">
        <v>11</v>
      </c>
      <c r="E206" s="4">
        <v>199</v>
      </c>
      <c r="F206" s="8">
        <v>17.399999999999999</v>
      </c>
      <c r="H206" s="4">
        <v>3</v>
      </c>
      <c r="I206" s="4" t="s">
        <v>9</v>
      </c>
      <c r="J206" s="8">
        <v>18.038999390000001</v>
      </c>
      <c r="K206" s="4">
        <v>2</v>
      </c>
      <c r="L206" s="13" t="s">
        <v>28</v>
      </c>
      <c r="M206" s="12">
        <v>214</v>
      </c>
      <c r="R206">
        <f t="shared" si="18"/>
        <v>15</v>
      </c>
      <c r="S206" s="16">
        <f t="shared" si="15"/>
        <v>4865.5416222471922</v>
      </c>
      <c r="T206" s="16">
        <f t="shared" si="16"/>
        <v>31102.552668702348</v>
      </c>
      <c r="U206" s="15">
        <f t="shared" si="17"/>
        <v>15.643544354940534</v>
      </c>
    </row>
    <row r="207" spans="1:21" ht="15" customHeight="1" x14ac:dyDescent="0.2">
      <c r="A207">
        <v>206</v>
      </c>
      <c r="B207" s="4">
        <v>1339</v>
      </c>
      <c r="C207" s="4">
        <v>2</v>
      </c>
      <c r="D207" s="4">
        <v>11</v>
      </c>
      <c r="E207" s="4">
        <v>414</v>
      </c>
      <c r="F207" s="8">
        <v>24.3</v>
      </c>
      <c r="H207" s="4">
        <v>2</v>
      </c>
      <c r="I207" s="4" t="s">
        <v>9</v>
      </c>
      <c r="J207" s="8">
        <v>24.796004880000002</v>
      </c>
      <c r="K207" s="4">
        <v>2</v>
      </c>
      <c r="L207" s="12">
        <v>11</v>
      </c>
      <c r="M207" s="12">
        <v>437</v>
      </c>
      <c r="R207">
        <f t="shared" si="18"/>
        <v>23</v>
      </c>
      <c r="S207" s="16">
        <f t="shared" si="15"/>
        <v>15372.598252178255</v>
      </c>
      <c r="T207" s="16">
        <f t="shared" si="16"/>
        <v>134614.10361366905</v>
      </c>
      <c r="U207" s="15">
        <f t="shared" si="17"/>
        <v>11.419753086419753</v>
      </c>
    </row>
    <row r="208" spans="1:21" ht="15" customHeight="1" x14ac:dyDescent="0.2">
      <c r="A208">
        <v>207</v>
      </c>
      <c r="B208" s="4">
        <v>1347</v>
      </c>
      <c r="C208" s="4">
        <v>2</v>
      </c>
      <c r="D208" s="4">
        <v>11</v>
      </c>
      <c r="E208" s="4">
        <v>263</v>
      </c>
      <c r="H208" s="4">
        <v>2</v>
      </c>
      <c r="I208" s="4" t="s">
        <v>9</v>
      </c>
      <c r="J208" s="8">
        <v>20.500010379999999</v>
      </c>
      <c r="K208" s="4">
        <v>2</v>
      </c>
      <c r="L208" s="12">
        <v>11</v>
      </c>
      <c r="M208" s="12">
        <v>282</v>
      </c>
      <c r="R208">
        <f t="shared" si="18"/>
        <v>19</v>
      </c>
      <c r="S208" s="16">
        <f t="shared" si="15"/>
        <v>8132.7979819805769</v>
      </c>
      <c r="T208" s="16">
        <f t="shared" si="16"/>
        <v>54325.2055640381</v>
      </c>
      <c r="U208" s="15">
        <f t="shared" si="17"/>
        <v>14.970579305758362</v>
      </c>
    </row>
    <row r="209" spans="1:21" ht="15" customHeight="1" x14ac:dyDescent="0.2">
      <c r="A209">
        <v>208</v>
      </c>
      <c r="B209" s="4">
        <v>1348</v>
      </c>
      <c r="C209" s="4">
        <v>2</v>
      </c>
      <c r="D209" s="4">
        <v>11</v>
      </c>
      <c r="E209" s="4">
        <v>289</v>
      </c>
      <c r="H209" s="4">
        <v>2</v>
      </c>
      <c r="I209" s="4" t="s">
        <v>9</v>
      </c>
      <c r="J209" s="8">
        <v>22.19900122</v>
      </c>
      <c r="K209" s="4">
        <v>2</v>
      </c>
      <c r="L209" s="12">
        <v>11</v>
      </c>
      <c r="M209" s="12">
        <v>312</v>
      </c>
      <c r="R209">
        <f t="shared" si="18"/>
        <v>23</v>
      </c>
      <c r="S209" s="16">
        <f t="shared" si="15"/>
        <v>10856.558812642928</v>
      </c>
      <c r="T209" s="16">
        <f t="shared" si="16"/>
        <v>65597.240005118278</v>
      </c>
      <c r="U209" s="15">
        <f t="shared" si="17"/>
        <v>16.550328659858003</v>
      </c>
    </row>
    <row r="210" spans="1:21" ht="15" customHeight="1" x14ac:dyDescent="0.2">
      <c r="A210">
        <v>209</v>
      </c>
      <c r="B210" s="4">
        <v>1264</v>
      </c>
      <c r="C210" s="4">
        <v>2</v>
      </c>
      <c r="D210" s="4">
        <v>11</v>
      </c>
      <c r="E210" s="4">
        <v>391</v>
      </c>
      <c r="F210" s="8">
        <v>23.4</v>
      </c>
      <c r="H210" s="4">
        <v>2</v>
      </c>
      <c r="I210" s="4" t="s">
        <v>9</v>
      </c>
      <c r="J210" s="8">
        <v>24.03100061</v>
      </c>
      <c r="K210" s="4">
        <v>2</v>
      </c>
      <c r="L210" s="12">
        <v>11</v>
      </c>
      <c r="M210" s="12">
        <v>408</v>
      </c>
      <c r="R210">
        <f t="shared" si="18"/>
        <v>17</v>
      </c>
      <c r="S210" s="16">
        <f t="shared" si="15"/>
        <v>10668.063253427539</v>
      </c>
      <c r="T210" s="16">
        <f t="shared" si="16"/>
        <v>120072.45661836529</v>
      </c>
      <c r="U210" s="15">
        <f t="shared" si="17"/>
        <v>8.8846880907372388</v>
      </c>
    </row>
    <row r="211" spans="1:21" ht="15" customHeight="1" x14ac:dyDescent="0.2">
      <c r="A211">
        <v>210</v>
      </c>
      <c r="B211" s="4">
        <v>1284</v>
      </c>
      <c r="C211" s="4">
        <v>2</v>
      </c>
      <c r="D211" s="4">
        <v>11</v>
      </c>
      <c r="E211" s="4">
        <v>230</v>
      </c>
      <c r="H211" s="4">
        <v>2</v>
      </c>
      <c r="I211" s="4" t="s">
        <v>9</v>
      </c>
      <c r="J211" s="8">
        <v>18.980001219999998</v>
      </c>
      <c r="K211" s="4">
        <v>2</v>
      </c>
      <c r="L211" s="12">
        <v>11</v>
      </c>
      <c r="M211" s="12">
        <v>234</v>
      </c>
      <c r="R211">
        <f t="shared" si="18"/>
        <v>4</v>
      </c>
      <c r="S211" s="16">
        <f t="shared" si="15"/>
        <v>1457.6989912656641</v>
      </c>
      <c r="T211" s="16">
        <f t="shared" si="16"/>
        <v>41547.562843725012</v>
      </c>
      <c r="U211" s="15">
        <f t="shared" si="17"/>
        <v>3.508506616257089</v>
      </c>
    </row>
    <row r="212" spans="1:21" ht="15" customHeight="1" x14ac:dyDescent="0.2">
      <c r="A212">
        <v>211</v>
      </c>
      <c r="B212" s="4">
        <v>1730</v>
      </c>
      <c r="C212" s="4">
        <v>6</v>
      </c>
      <c r="D212" s="4">
        <v>11</v>
      </c>
      <c r="E212" s="4">
        <v>106</v>
      </c>
      <c r="H212" s="4">
        <v>3</v>
      </c>
      <c r="I212" s="4" t="s">
        <v>10</v>
      </c>
      <c r="K212" s="4">
        <v>13</v>
      </c>
      <c r="L212" s="13" t="s">
        <v>29</v>
      </c>
      <c r="M212" s="12">
        <v>103</v>
      </c>
      <c r="P212" s="13" t="s">
        <v>57</v>
      </c>
      <c r="R212">
        <f t="shared" si="18"/>
        <v>-3</v>
      </c>
      <c r="S212" s="16">
        <f t="shared" si="15"/>
        <v>-492.44464845020008</v>
      </c>
      <c r="T212" s="16">
        <f t="shared" si="16"/>
        <v>8824.7337639337293</v>
      </c>
      <c r="U212" s="15">
        <f t="shared" si="17"/>
        <v>-5.5802776788892849</v>
      </c>
    </row>
    <row r="213" spans="1:21" ht="15" customHeight="1" x14ac:dyDescent="0.2">
      <c r="A213">
        <v>212</v>
      </c>
      <c r="B213" s="4">
        <v>1282</v>
      </c>
      <c r="C213" s="4">
        <v>2</v>
      </c>
      <c r="D213" s="4">
        <v>11</v>
      </c>
      <c r="E213" s="4">
        <v>330</v>
      </c>
      <c r="F213" s="8">
        <v>22.8</v>
      </c>
      <c r="H213" s="4">
        <v>2</v>
      </c>
      <c r="I213" s="4" t="s">
        <v>9</v>
      </c>
      <c r="J213" s="8">
        <v>23.266006709999999</v>
      </c>
      <c r="K213" s="4">
        <v>2</v>
      </c>
      <c r="L213" s="12">
        <v>11</v>
      </c>
      <c r="M213" s="12">
        <v>343</v>
      </c>
      <c r="R213">
        <f t="shared" si="18"/>
        <v>13</v>
      </c>
      <c r="S213" s="16">
        <f t="shared" si="15"/>
        <v>6871.4485315642751</v>
      </c>
      <c r="T213" s="16">
        <f t="shared" si="16"/>
        <v>85529.859993982114</v>
      </c>
      <c r="U213" s="15">
        <f t="shared" si="17"/>
        <v>8.033976124885216</v>
      </c>
    </row>
    <row r="214" spans="1:21" ht="15" customHeight="1" x14ac:dyDescent="0.2">
      <c r="A214">
        <v>213</v>
      </c>
      <c r="B214" s="4">
        <v>1283</v>
      </c>
      <c r="C214" s="4">
        <v>2</v>
      </c>
      <c r="D214" s="4">
        <v>11</v>
      </c>
      <c r="E214" s="4">
        <v>128</v>
      </c>
      <c r="H214" s="4">
        <v>2</v>
      </c>
      <c r="I214" s="4" t="s">
        <v>9</v>
      </c>
      <c r="J214" s="8">
        <v>16.171010989999999</v>
      </c>
      <c r="K214" s="4">
        <v>2</v>
      </c>
      <c r="L214" s="12">
        <v>11</v>
      </c>
      <c r="M214" s="12">
        <v>141</v>
      </c>
      <c r="R214">
        <f t="shared" si="18"/>
        <v>13</v>
      </c>
      <c r="S214" s="16">
        <f t="shared" si="15"/>
        <v>2746.5373774008767</v>
      </c>
      <c r="T214" s="16">
        <f t="shared" si="16"/>
        <v>12867.963509103793</v>
      </c>
      <c r="U214" s="15">
        <f t="shared" si="17"/>
        <v>21.343994140625</v>
      </c>
    </row>
    <row r="215" spans="1:21" ht="15" customHeight="1" x14ac:dyDescent="0.2">
      <c r="A215">
        <v>214</v>
      </c>
      <c r="B215" s="4">
        <v>1729</v>
      </c>
      <c r="C215" s="4">
        <v>2</v>
      </c>
      <c r="D215" s="4">
        <v>11</v>
      </c>
      <c r="E215" s="4">
        <v>170</v>
      </c>
      <c r="F215" s="8">
        <v>18.399999999999999</v>
      </c>
      <c r="H215" s="4">
        <v>3</v>
      </c>
      <c r="I215" s="4" t="s">
        <v>10</v>
      </c>
      <c r="K215" s="4">
        <v>2</v>
      </c>
      <c r="L215" s="13" t="s">
        <v>58</v>
      </c>
      <c r="M215" s="12">
        <v>185</v>
      </c>
      <c r="N215" s="12">
        <v>10</v>
      </c>
      <c r="R215">
        <f t="shared" si="18"/>
        <v>15</v>
      </c>
      <c r="S215" s="16">
        <f t="shared" si="15"/>
        <v>4182.2452200914122</v>
      </c>
      <c r="T215" s="16">
        <f t="shared" si="16"/>
        <v>22698.006922186254</v>
      </c>
      <c r="U215" s="15">
        <f t="shared" si="17"/>
        <v>18.425605536332181</v>
      </c>
    </row>
    <row r="216" spans="1:21" ht="15" customHeight="1" x14ac:dyDescent="0.2">
      <c r="A216">
        <v>215</v>
      </c>
      <c r="B216" s="4">
        <v>1281</v>
      </c>
      <c r="C216" s="4">
        <v>2</v>
      </c>
      <c r="D216" s="4">
        <v>11</v>
      </c>
      <c r="E216" s="4">
        <v>178</v>
      </c>
      <c r="H216" s="4">
        <v>2</v>
      </c>
      <c r="I216" s="4" t="s">
        <v>9</v>
      </c>
      <c r="J216" s="8">
        <v>19.13700854</v>
      </c>
      <c r="K216" s="4">
        <v>2</v>
      </c>
      <c r="L216" s="13" t="s">
        <v>29</v>
      </c>
      <c r="M216" s="12">
        <v>195</v>
      </c>
      <c r="R216">
        <f t="shared" si="18"/>
        <v>17</v>
      </c>
      <c r="S216" s="16">
        <f t="shared" si="15"/>
        <v>4980.2097541032199</v>
      </c>
      <c r="T216" s="16">
        <f t="shared" si="16"/>
        <v>24884.555409084751</v>
      </c>
      <c r="U216" s="15">
        <f t="shared" si="17"/>
        <v>20.013255902032572</v>
      </c>
    </row>
    <row r="217" spans="1:21" ht="15" customHeight="1" x14ac:dyDescent="0.2">
      <c r="A217">
        <v>216</v>
      </c>
      <c r="B217" s="4">
        <v>1728</v>
      </c>
      <c r="C217" s="4">
        <v>2</v>
      </c>
      <c r="D217" s="4">
        <v>11</v>
      </c>
      <c r="E217" s="4">
        <v>69</v>
      </c>
      <c r="H217" s="4">
        <v>3</v>
      </c>
      <c r="I217" s="4" t="s">
        <v>10</v>
      </c>
      <c r="K217" s="4">
        <v>2</v>
      </c>
      <c r="L217" s="12">
        <v>11</v>
      </c>
      <c r="M217" s="12">
        <v>68</v>
      </c>
      <c r="P217" s="13" t="s">
        <v>33</v>
      </c>
      <c r="R217">
        <f t="shared" si="18"/>
        <v>-1</v>
      </c>
      <c r="S217" s="16">
        <f t="shared" si="15"/>
        <v>-107.59954838545042</v>
      </c>
      <c r="T217" s="16">
        <f t="shared" si="16"/>
        <v>3739.2806559352512</v>
      </c>
      <c r="U217" s="15">
        <f t="shared" si="17"/>
        <v>-2.8775467338794374</v>
      </c>
    </row>
    <row r="218" spans="1:21" ht="15" customHeight="1" x14ac:dyDescent="0.2">
      <c r="A218">
        <v>217</v>
      </c>
      <c r="B218" s="4">
        <v>1331</v>
      </c>
      <c r="C218" s="4">
        <v>2</v>
      </c>
      <c r="D218" s="4">
        <v>11</v>
      </c>
      <c r="E218" s="4">
        <v>244</v>
      </c>
      <c r="H218" s="4">
        <v>2</v>
      </c>
      <c r="I218" s="4" t="s">
        <v>9</v>
      </c>
      <c r="J218" s="8">
        <v>23.961003049999999</v>
      </c>
      <c r="K218" s="4">
        <v>2</v>
      </c>
      <c r="L218" s="13" t="s">
        <v>29</v>
      </c>
      <c r="M218" s="12">
        <v>261</v>
      </c>
      <c r="R218">
        <f t="shared" si="18"/>
        <v>17</v>
      </c>
      <c r="S218" s="16">
        <f t="shared" si="15"/>
        <v>6742.6432327670937</v>
      </c>
      <c r="T218" s="16">
        <f t="shared" si="16"/>
        <v>46759.46505603048</v>
      </c>
      <c r="U218" s="15">
        <f t="shared" si="17"/>
        <v>14.419846815372212</v>
      </c>
    </row>
    <row r="219" spans="1:21" ht="15" customHeight="1" x14ac:dyDescent="0.2">
      <c r="A219">
        <v>218</v>
      </c>
      <c r="B219" s="4">
        <v>1727</v>
      </c>
      <c r="C219" s="4">
        <v>2</v>
      </c>
      <c r="D219" s="4">
        <v>11</v>
      </c>
      <c r="E219" s="4">
        <v>78</v>
      </c>
      <c r="F219" s="8">
        <v>7.4</v>
      </c>
      <c r="H219" s="4">
        <v>3</v>
      </c>
      <c r="I219" s="4" t="s">
        <v>10</v>
      </c>
      <c r="K219" s="4">
        <v>2</v>
      </c>
      <c r="L219" s="12">
        <v>11</v>
      </c>
      <c r="M219" s="12">
        <v>82</v>
      </c>
      <c r="R219">
        <f t="shared" si="18"/>
        <v>4</v>
      </c>
      <c r="S219" s="16">
        <f t="shared" si="15"/>
        <v>502.6548245743669</v>
      </c>
      <c r="T219" s="16">
        <f t="shared" si="16"/>
        <v>4778.3624261100749</v>
      </c>
      <c r="U219" s="15">
        <f t="shared" si="17"/>
        <v>10.519395134779751</v>
      </c>
    </row>
    <row r="220" spans="1:21" ht="15" customHeight="1" x14ac:dyDescent="0.2">
      <c r="A220">
        <v>219</v>
      </c>
      <c r="B220" s="4">
        <v>1259</v>
      </c>
      <c r="C220" s="4">
        <v>2</v>
      </c>
      <c r="D220" s="4">
        <v>11</v>
      </c>
      <c r="E220" s="4">
        <v>305</v>
      </c>
      <c r="F220" s="8">
        <v>23.1</v>
      </c>
      <c r="H220" s="4">
        <v>2</v>
      </c>
      <c r="I220" s="4" t="s">
        <v>9</v>
      </c>
      <c r="J220" s="8">
        <v>23.894010380000001</v>
      </c>
      <c r="K220" s="4">
        <v>2</v>
      </c>
      <c r="L220" s="12">
        <v>11</v>
      </c>
      <c r="M220" s="12">
        <v>316</v>
      </c>
      <c r="R220">
        <f t="shared" si="18"/>
        <v>11</v>
      </c>
      <c r="S220" s="16">
        <f t="shared" si="15"/>
        <v>5365.0548541679691</v>
      </c>
      <c r="T220" s="16">
        <f t="shared" si="16"/>
        <v>73061.664150047625</v>
      </c>
      <c r="U220" s="15">
        <f t="shared" si="17"/>
        <v>7.3431873152378397</v>
      </c>
    </row>
    <row r="221" spans="1:21" ht="15" customHeight="1" x14ac:dyDescent="0.2">
      <c r="A221">
        <v>220</v>
      </c>
      <c r="B221" s="4">
        <v>1260</v>
      </c>
      <c r="C221" s="4">
        <v>2</v>
      </c>
      <c r="D221" s="4">
        <v>11</v>
      </c>
      <c r="E221" s="4">
        <v>306</v>
      </c>
      <c r="F221" s="8">
        <v>22.1</v>
      </c>
      <c r="H221" s="4">
        <v>2</v>
      </c>
      <c r="I221" s="4" t="s">
        <v>9</v>
      </c>
      <c r="J221" s="8">
        <v>22.318996949999999</v>
      </c>
      <c r="K221" s="4">
        <v>2</v>
      </c>
      <c r="L221" s="12">
        <v>11</v>
      </c>
      <c r="M221" s="12">
        <v>311</v>
      </c>
      <c r="R221">
        <f t="shared" si="18"/>
        <v>5</v>
      </c>
      <c r="S221" s="16">
        <f t="shared" si="15"/>
        <v>2422.9533340811281</v>
      </c>
      <c r="T221" s="16">
        <f t="shared" si="16"/>
        <v>73541.542427883469</v>
      </c>
      <c r="U221" s="15">
        <f t="shared" si="17"/>
        <v>3.2946729890213167</v>
      </c>
    </row>
    <row r="222" spans="1:21" ht="15" customHeight="1" x14ac:dyDescent="0.2">
      <c r="A222">
        <v>221</v>
      </c>
      <c r="B222" s="4">
        <v>1321</v>
      </c>
      <c r="C222" s="4">
        <v>2</v>
      </c>
      <c r="D222" s="4">
        <v>11</v>
      </c>
      <c r="E222" s="4">
        <v>233</v>
      </c>
      <c r="H222" s="4">
        <v>2</v>
      </c>
      <c r="I222" s="4" t="s">
        <v>9</v>
      </c>
      <c r="J222" s="8">
        <v>19.374010989999999</v>
      </c>
      <c r="K222" s="4">
        <v>2</v>
      </c>
      <c r="L222" s="12">
        <v>11</v>
      </c>
      <c r="M222" s="12">
        <v>246</v>
      </c>
      <c r="R222">
        <f t="shared" si="18"/>
        <v>13</v>
      </c>
      <c r="S222" s="16">
        <f t="shared" si="15"/>
        <v>4890.6743634759105</v>
      </c>
      <c r="T222" s="16">
        <f t="shared" si="16"/>
        <v>42638.480892684071</v>
      </c>
      <c r="U222" s="15">
        <f t="shared" si="17"/>
        <v>11.470095231078119</v>
      </c>
    </row>
    <row r="223" spans="1:21" ht="15" customHeight="1" x14ac:dyDescent="0.2">
      <c r="A223">
        <v>222</v>
      </c>
      <c r="B223" s="4">
        <v>1322</v>
      </c>
      <c r="C223" s="4">
        <v>2</v>
      </c>
      <c r="D223" s="4">
        <v>11</v>
      </c>
      <c r="E223" s="4">
        <v>124</v>
      </c>
      <c r="H223" s="4">
        <v>2</v>
      </c>
      <c r="I223" s="4" t="s">
        <v>9</v>
      </c>
      <c r="J223" s="8">
        <v>12.678004270000001</v>
      </c>
      <c r="K223" s="4">
        <v>2</v>
      </c>
      <c r="L223" s="13" t="s">
        <v>42</v>
      </c>
      <c r="M223" s="12">
        <v>126</v>
      </c>
      <c r="R223">
        <f t="shared" si="18"/>
        <v>2</v>
      </c>
      <c r="S223" s="16">
        <f t="shared" si="15"/>
        <v>392.69908169872411</v>
      </c>
      <c r="T223" s="16">
        <f t="shared" si="16"/>
        <v>12076.282160399165</v>
      </c>
      <c r="U223" s="15">
        <f t="shared" si="17"/>
        <v>3.2518210197710715</v>
      </c>
    </row>
    <row r="224" spans="1:21" ht="15" customHeight="1" x14ac:dyDescent="0.2">
      <c r="A224">
        <v>223</v>
      </c>
      <c r="B224" s="4">
        <v>1725</v>
      </c>
      <c r="C224" s="4">
        <v>2</v>
      </c>
      <c r="D224" s="4">
        <v>11</v>
      </c>
      <c r="E224" s="4">
        <v>123</v>
      </c>
      <c r="H224" s="4">
        <v>3</v>
      </c>
      <c r="I224" s="4" t="s">
        <v>9</v>
      </c>
      <c r="J224" s="8">
        <v>11.617000000000001</v>
      </c>
      <c r="K224" s="4">
        <v>2</v>
      </c>
      <c r="L224" s="13" t="s">
        <v>59</v>
      </c>
      <c r="M224" s="12">
        <v>125</v>
      </c>
      <c r="R224">
        <f t="shared" si="18"/>
        <v>2</v>
      </c>
      <c r="S224" s="16">
        <f t="shared" si="15"/>
        <v>389.55748904513433</v>
      </c>
      <c r="T224" s="16">
        <f t="shared" si="16"/>
        <v>11882.288814039995</v>
      </c>
      <c r="U224" s="15">
        <f t="shared" si="17"/>
        <v>3.2784718091083347</v>
      </c>
    </row>
    <row r="225" spans="1:21" ht="15" customHeight="1" x14ac:dyDescent="0.2">
      <c r="A225">
        <v>224</v>
      </c>
      <c r="B225" s="4">
        <v>1324</v>
      </c>
      <c r="C225" s="4">
        <v>2</v>
      </c>
      <c r="D225" s="4">
        <v>11</v>
      </c>
      <c r="E225" s="4">
        <v>233</v>
      </c>
      <c r="F225" s="8">
        <v>19.399999999999999</v>
      </c>
      <c r="H225" s="4">
        <v>2</v>
      </c>
      <c r="I225" s="4" t="s">
        <v>9</v>
      </c>
      <c r="J225" s="8">
        <v>19.680009160000001</v>
      </c>
      <c r="K225" s="4">
        <v>2</v>
      </c>
      <c r="L225" s="12">
        <v>11</v>
      </c>
      <c r="M225" s="12">
        <v>244</v>
      </c>
      <c r="R225">
        <f t="shared" si="18"/>
        <v>11</v>
      </c>
      <c r="S225" s="16">
        <f t="shared" ref="S225:S253" si="19">((M225^2-E225^2)*PI()/4)</f>
        <v>4120.9841633464112</v>
      </c>
      <c r="T225" s="16">
        <f t="shared" ref="T225:T253" si="20">E225^2*PI()/4</f>
        <v>42638.480892684071</v>
      </c>
      <c r="U225" s="15">
        <f t="shared" ref="U225:U253" si="21">S225/T225*100</f>
        <v>9.6649413324982962</v>
      </c>
    </row>
    <row r="226" spans="1:21" ht="15" customHeight="1" x14ac:dyDescent="0.2">
      <c r="A226">
        <v>225</v>
      </c>
      <c r="B226" s="4">
        <v>1323</v>
      </c>
      <c r="C226" s="4">
        <v>2</v>
      </c>
      <c r="D226" s="4">
        <v>11</v>
      </c>
      <c r="E226" s="4">
        <v>159</v>
      </c>
      <c r="H226" s="4">
        <v>2</v>
      </c>
      <c r="I226" s="4" t="s">
        <v>9</v>
      </c>
      <c r="J226" s="8">
        <v>15.13599756</v>
      </c>
      <c r="K226" s="4">
        <v>2</v>
      </c>
      <c r="L226" s="13" t="s">
        <v>29</v>
      </c>
      <c r="M226" s="12">
        <v>167</v>
      </c>
      <c r="R226">
        <f t="shared" si="18"/>
        <v>8</v>
      </c>
      <c r="S226" s="16">
        <f t="shared" si="19"/>
        <v>2048.318410140545</v>
      </c>
      <c r="T226" s="16">
        <f t="shared" si="20"/>
        <v>19855.650968850889</v>
      </c>
      <c r="U226" s="15">
        <f t="shared" si="21"/>
        <v>10.31604762469839</v>
      </c>
    </row>
    <row r="227" spans="1:21" ht="15" customHeight="1" x14ac:dyDescent="0.2">
      <c r="A227">
        <v>226</v>
      </c>
      <c r="B227" s="4">
        <v>1325</v>
      </c>
      <c r="C227" s="4">
        <v>3</v>
      </c>
      <c r="D227" s="4">
        <v>11</v>
      </c>
      <c r="G227" s="8" t="s">
        <v>20</v>
      </c>
      <c r="H227" s="4">
        <v>2</v>
      </c>
      <c r="I227" s="4" t="s">
        <v>9</v>
      </c>
      <c r="J227" s="8">
        <v>18.672001829999999</v>
      </c>
      <c r="K227" s="4">
        <v>4</v>
      </c>
      <c r="L227" s="12">
        <v>11</v>
      </c>
      <c r="M227" s="12">
        <v>167</v>
      </c>
      <c r="P227" s="13" t="s">
        <v>60</v>
      </c>
      <c r="S227" s="16"/>
      <c r="T227" s="16"/>
      <c r="U227" s="15"/>
    </row>
    <row r="228" spans="1:21" ht="15" customHeight="1" x14ac:dyDescent="0.2">
      <c r="A228">
        <v>227</v>
      </c>
      <c r="B228" s="4">
        <v>1316</v>
      </c>
      <c r="C228" s="4">
        <v>4</v>
      </c>
      <c r="D228" s="4">
        <v>11</v>
      </c>
      <c r="E228" s="4">
        <v>162</v>
      </c>
      <c r="F228" s="8">
        <v>18.2</v>
      </c>
      <c r="H228" s="4">
        <v>2</v>
      </c>
      <c r="I228" s="4" t="s">
        <v>9</v>
      </c>
      <c r="J228" s="8">
        <v>19.076011600000001</v>
      </c>
      <c r="K228" s="4">
        <v>3</v>
      </c>
      <c r="L228" s="12">
        <v>11</v>
      </c>
      <c r="M228" s="12">
        <v>173</v>
      </c>
      <c r="P228" s="13" t="s">
        <v>61</v>
      </c>
      <c r="R228">
        <f t="shared" si="18"/>
        <v>11</v>
      </c>
      <c r="S228" s="16">
        <f t="shared" si="19"/>
        <v>2894.1922321195971</v>
      </c>
      <c r="T228" s="16">
        <f t="shared" si="20"/>
        <v>20611.989400202634</v>
      </c>
      <c r="U228" s="15">
        <f t="shared" si="21"/>
        <v>14.041304679164762</v>
      </c>
    </row>
    <row r="229" spans="1:21" ht="15" customHeight="1" x14ac:dyDescent="0.2">
      <c r="A229">
        <v>228</v>
      </c>
      <c r="B229" s="4">
        <v>1317</v>
      </c>
      <c r="C229" s="4">
        <v>4</v>
      </c>
      <c r="D229" s="4">
        <v>11</v>
      </c>
      <c r="E229" s="4">
        <v>161</v>
      </c>
      <c r="H229" s="4">
        <v>2</v>
      </c>
      <c r="I229" s="4" t="s">
        <v>9</v>
      </c>
      <c r="J229" s="8">
        <v>22.23500366</v>
      </c>
      <c r="K229" s="4">
        <v>3</v>
      </c>
      <c r="L229" s="12">
        <v>11</v>
      </c>
      <c r="M229" s="12">
        <v>219</v>
      </c>
      <c r="P229" s="13" t="s">
        <v>61</v>
      </c>
      <c r="R229">
        <f t="shared" si="18"/>
        <v>58</v>
      </c>
      <c r="S229" s="16">
        <f t="shared" si="19"/>
        <v>17310.175521279762</v>
      </c>
      <c r="T229" s="16">
        <f t="shared" si="20"/>
        <v>20358.305793425257</v>
      </c>
      <c r="U229" s="15">
        <f t="shared" si="21"/>
        <v>85.02758381235293</v>
      </c>
    </row>
    <row r="230" spans="1:21" ht="15" customHeight="1" x14ac:dyDescent="0.2">
      <c r="A230">
        <v>229</v>
      </c>
      <c r="B230" s="4">
        <v>1315</v>
      </c>
      <c r="C230" s="4">
        <v>4</v>
      </c>
      <c r="D230" s="4">
        <v>11</v>
      </c>
      <c r="E230" s="4">
        <v>238</v>
      </c>
      <c r="F230" s="8">
        <v>21.2</v>
      </c>
      <c r="G230" s="8" t="s">
        <v>17</v>
      </c>
      <c r="H230" s="4">
        <v>2</v>
      </c>
      <c r="I230" s="4" t="s">
        <v>9</v>
      </c>
      <c r="J230" s="8">
        <v>22.445011600000001</v>
      </c>
      <c r="K230" s="4">
        <v>3</v>
      </c>
      <c r="L230" s="12">
        <v>11</v>
      </c>
      <c r="M230" s="12">
        <v>262</v>
      </c>
      <c r="R230">
        <f t="shared" si="18"/>
        <v>24</v>
      </c>
      <c r="S230" s="16">
        <f t="shared" si="19"/>
        <v>9424.7779607693792</v>
      </c>
      <c r="T230" s="16">
        <f t="shared" si="20"/>
        <v>44488.093567485063</v>
      </c>
      <c r="U230" s="15">
        <f t="shared" si="21"/>
        <v>21.184944566061716</v>
      </c>
    </row>
    <row r="231" spans="1:21" ht="15" customHeight="1" x14ac:dyDescent="0.2">
      <c r="A231">
        <v>230</v>
      </c>
      <c r="B231" s="4">
        <v>1374</v>
      </c>
      <c r="C231" s="4">
        <v>2</v>
      </c>
      <c r="D231" s="4">
        <v>11</v>
      </c>
      <c r="E231" s="4">
        <v>294</v>
      </c>
      <c r="F231" s="8">
        <v>21.4</v>
      </c>
      <c r="H231" s="4">
        <v>2</v>
      </c>
      <c r="I231" s="4" t="s">
        <v>9</v>
      </c>
      <c r="J231" s="8">
        <v>22.271009159999998</v>
      </c>
      <c r="K231" s="4">
        <v>2</v>
      </c>
      <c r="L231" s="12">
        <v>11</v>
      </c>
      <c r="M231" s="12">
        <v>289</v>
      </c>
      <c r="P231" s="13" t="s">
        <v>62</v>
      </c>
      <c r="R231">
        <f t="shared" si="18"/>
        <v>-5</v>
      </c>
      <c r="S231" s="16">
        <f t="shared" si="19"/>
        <v>-2289.435646303562</v>
      </c>
      <c r="T231" s="16">
        <f t="shared" si="20"/>
        <v>67886.675651421843</v>
      </c>
      <c r="U231" s="15">
        <f t="shared" si="21"/>
        <v>-3.3724374103382853</v>
      </c>
    </row>
    <row r="232" spans="1:21" ht="15" customHeight="1" x14ac:dyDescent="0.2">
      <c r="A232">
        <v>231</v>
      </c>
      <c r="B232" s="4">
        <v>1376</v>
      </c>
      <c r="C232" s="4">
        <v>2</v>
      </c>
      <c r="D232" s="4">
        <v>11</v>
      </c>
      <c r="E232" s="4">
        <v>261</v>
      </c>
      <c r="F232" s="8">
        <v>20.8</v>
      </c>
      <c r="H232" s="4">
        <v>2</v>
      </c>
      <c r="I232" s="4" t="s">
        <v>9</v>
      </c>
      <c r="J232" s="8">
        <v>20.931001219999999</v>
      </c>
      <c r="K232" s="4">
        <v>2</v>
      </c>
      <c r="L232" s="12">
        <v>11</v>
      </c>
      <c r="M232" s="12">
        <v>269</v>
      </c>
      <c r="R232">
        <f t="shared" si="18"/>
        <v>8</v>
      </c>
      <c r="S232" s="16">
        <f t="shared" si="19"/>
        <v>3330.0882128051808</v>
      </c>
      <c r="T232" s="16">
        <f t="shared" si="20"/>
        <v>53502.108288797572</v>
      </c>
      <c r="U232" s="15">
        <f t="shared" si="21"/>
        <v>6.2242186697200577</v>
      </c>
    </row>
    <row r="233" spans="1:21" ht="15" customHeight="1" x14ac:dyDescent="0.2">
      <c r="A233">
        <v>232</v>
      </c>
      <c r="B233" s="4">
        <v>1340</v>
      </c>
      <c r="C233" s="4">
        <v>4</v>
      </c>
      <c r="D233" s="4">
        <v>11</v>
      </c>
      <c r="E233" s="4">
        <v>91</v>
      </c>
      <c r="F233" s="8">
        <v>14.2</v>
      </c>
      <c r="H233" s="4">
        <v>2</v>
      </c>
      <c r="I233" s="4" t="s">
        <v>9</v>
      </c>
      <c r="J233" s="8">
        <v>15.31800488</v>
      </c>
      <c r="K233" s="4">
        <v>4</v>
      </c>
      <c r="L233" s="13" t="s">
        <v>42</v>
      </c>
      <c r="M233" s="12">
        <v>94</v>
      </c>
      <c r="R233">
        <f t="shared" si="18"/>
        <v>3</v>
      </c>
      <c r="S233" s="16">
        <f t="shared" si="19"/>
        <v>435.89598068558382</v>
      </c>
      <c r="T233" s="16">
        <f t="shared" si="20"/>
        <v>6503.8821910942688</v>
      </c>
      <c r="U233" s="15">
        <f t="shared" si="21"/>
        <v>6.7020891196715375</v>
      </c>
    </row>
    <row r="234" spans="1:21" ht="15" customHeight="1" x14ac:dyDescent="0.2">
      <c r="A234">
        <v>233</v>
      </c>
      <c r="B234" s="4">
        <v>1375</v>
      </c>
      <c r="C234" s="4">
        <v>2</v>
      </c>
      <c r="D234" s="4">
        <v>11</v>
      </c>
      <c r="E234" s="4">
        <v>144</v>
      </c>
      <c r="F234" s="8">
        <v>15.9</v>
      </c>
      <c r="H234" s="4">
        <v>2</v>
      </c>
      <c r="I234" s="4" t="s">
        <v>9</v>
      </c>
      <c r="J234" s="8">
        <v>16.728000000000002</v>
      </c>
      <c r="K234" s="4">
        <v>2</v>
      </c>
      <c r="L234" s="12">
        <v>11</v>
      </c>
      <c r="M234" s="12">
        <v>169</v>
      </c>
      <c r="R234">
        <f t="shared" si="18"/>
        <v>25</v>
      </c>
      <c r="S234" s="16">
        <f t="shared" si="19"/>
        <v>6145.7406285850329</v>
      </c>
      <c r="T234" s="16">
        <f t="shared" si="20"/>
        <v>16286.016316209487</v>
      </c>
      <c r="U234" s="15">
        <f t="shared" si="21"/>
        <v>37.736304012345684</v>
      </c>
    </row>
    <row r="235" spans="1:21" ht="15" customHeight="1" x14ac:dyDescent="0.2">
      <c r="A235">
        <v>234</v>
      </c>
      <c r="B235" s="4">
        <v>1382</v>
      </c>
      <c r="C235" s="4">
        <v>2</v>
      </c>
      <c r="D235" s="4">
        <v>11</v>
      </c>
      <c r="E235" s="4">
        <v>263</v>
      </c>
      <c r="F235" s="8">
        <v>23.1</v>
      </c>
      <c r="H235" s="4">
        <v>2</v>
      </c>
      <c r="I235" s="4" t="s">
        <v>9</v>
      </c>
      <c r="J235" s="8">
        <v>23.237003049999998</v>
      </c>
      <c r="K235" s="4">
        <v>2</v>
      </c>
      <c r="L235" s="12">
        <v>11</v>
      </c>
      <c r="M235" s="12">
        <v>270</v>
      </c>
      <c r="R235">
        <f t="shared" si="18"/>
        <v>7</v>
      </c>
      <c r="S235" s="16">
        <f t="shared" si="19"/>
        <v>2930.3205476358794</v>
      </c>
      <c r="T235" s="16">
        <f t="shared" si="20"/>
        <v>54325.2055640381</v>
      </c>
      <c r="U235" s="15">
        <f t="shared" si="21"/>
        <v>5.394034900027469</v>
      </c>
    </row>
    <row r="236" spans="1:21" ht="15" customHeight="1" x14ac:dyDescent="0.2">
      <c r="A236">
        <v>235</v>
      </c>
      <c r="B236" s="4">
        <v>1341</v>
      </c>
      <c r="C236" s="4">
        <v>3</v>
      </c>
      <c r="D236" s="4">
        <v>11</v>
      </c>
      <c r="E236" s="4">
        <v>255</v>
      </c>
      <c r="F236" s="8">
        <v>23.8</v>
      </c>
      <c r="G236" s="8" t="s">
        <v>21</v>
      </c>
      <c r="H236" s="4">
        <v>2</v>
      </c>
      <c r="I236" s="4" t="s">
        <v>9</v>
      </c>
      <c r="J236" s="8">
        <v>23.24800183</v>
      </c>
      <c r="K236" s="4">
        <v>3</v>
      </c>
      <c r="L236" s="12">
        <v>11</v>
      </c>
      <c r="M236" s="12">
        <v>283</v>
      </c>
      <c r="R236">
        <f t="shared" si="18"/>
        <v>28</v>
      </c>
      <c r="S236" s="16">
        <f t="shared" si="19"/>
        <v>11831.237933419161</v>
      </c>
      <c r="T236" s="16">
        <f t="shared" si="20"/>
        <v>51070.515574919074</v>
      </c>
      <c r="U236" s="15">
        <f t="shared" si="21"/>
        <v>23.16647443291042</v>
      </c>
    </row>
    <row r="237" spans="1:21" ht="15" customHeight="1" x14ac:dyDescent="0.2">
      <c r="A237">
        <v>236</v>
      </c>
      <c r="B237" s="4">
        <v>1383</v>
      </c>
      <c r="C237" s="4">
        <v>2</v>
      </c>
      <c r="D237" s="4">
        <v>11</v>
      </c>
      <c r="E237" s="4">
        <v>294</v>
      </c>
      <c r="H237" s="4">
        <v>2</v>
      </c>
      <c r="I237" s="4" t="s">
        <v>9</v>
      </c>
      <c r="J237" s="8">
        <v>22.650998779999998</v>
      </c>
      <c r="K237" s="4">
        <v>2</v>
      </c>
      <c r="L237" s="12">
        <v>11</v>
      </c>
      <c r="M237" s="12">
        <v>312</v>
      </c>
      <c r="R237">
        <f t="shared" si="18"/>
        <v>18</v>
      </c>
      <c r="S237" s="16">
        <f t="shared" si="19"/>
        <v>8567.1231663393664</v>
      </c>
      <c r="T237" s="16">
        <f t="shared" si="20"/>
        <v>67886.675651421843</v>
      </c>
      <c r="U237" s="15">
        <f t="shared" si="21"/>
        <v>12.619741774260726</v>
      </c>
    </row>
    <row r="238" spans="1:21" ht="15" customHeight="1" x14ac:dyDescent="0.2">
      <c r="A238">
        <v>237</v>
      </c>
      <c r="B238" s="4">
        <v>1342</v>
      </c>
      <c r="C238" s="4">
        <v>3</v>
      </c>
      <c r="D238" s="4">
        <v>11</v>
      </c>
      <c r="E238" s="4">
        <v>220</v>
      </c>
      <c r="G238" s="8" t="s">
        <v>20</v>
      </c>
      <c r="H238" s="4">
        <v>2</v>
      </c>
      <c r="I238" s="4" t="s">
        <v>9</v>
      </c>
      <c r="J238" s="8">
        <v>23.348001830000001</v>
      </c>
      <c r="L238" s="12">
        <v>41</v>
      </c>
      <c r="P238" s="13" t="s">
        <v>63</v>
      </c>
      <c r="S238" s="16"/>
      <c r="T238" s="16"/>
      <c r="U238" s="15"/>
    </row>
    <row r="239" spans="1:21" ht="15" customHeight="1" x14ac:dyDescent="0.2">
      <c r="A239">
        <v>238</v>
      </c>
      <c r="B239" s="4">
        <v>1721</v>
      </c>
      <c r="C239" s="4">
        <v>2</v>
      </c>
      <c r="D239" s="4">
        <v>11</v>
      </c>
      <c r="E239" s="4">
        <v>91</v>
      </c>
      <c r="H239" s="4">
        <v>3</v>
      </c>
      <c r="I239" s="4" t="s">
        <v>10</v>
      </c>
      <c r="K239" s="4">
        <v>2</v>
      </c>
      <c r="L239" s="12">
        <v>11</v>
      </c>
      <c r="M239" s="12">
        <v>97</v>
      </c>
      <c r="R239">
        <f t="shared" si="18"/>
        <v>6</v>
      </c>
      <c r="S239" s="16">
        <f t="shared" si="19"/>
        <v>885.92912831232161</v>
      </c>
      <c r="T239" s="16">
        <f t="shared" si="20"/>
        <v>6503.8821910942688</v>
      </c>
      <c r="U239" s="15">
        <f t="shared" si="21"/>
        <v>13.621543291872962</v>
      </c>
    </row>
    <row r="240" spans="1:21" ht="15" customHeight="1" x14ac:dyDescent="0.2">
      <c r="A240">
        <v>239</v>
      </c>
      <c r="B240" s="4">
        <v>1720</v>
      </c>
      <c r="C240" s="4">
        <v>2</v>
      </c>
      <c r="D240" s="4">
        <v>11</v>
      </c>
      <c r="E240" s="4">
        <v>79</v>
      </c>
      <c r="H240" s="4">
        <v>3</v>
      </c>
      <c r="I240" s="4" t="s">
        <v>10</v>
      </c>
      <c r="K240" s="4">
        <v>2</v>
      </c>
      <c r="L240" s="13" t="s">
        <v>64</v>
      </c>
      <c r="M240" s="12">
        <v>85</v>
      </c>
      <c r="R240">
        <f t="shared" si="18"/>
        <v>6</v>
      </c>
      <c r="S240" s="16">
        <f t="shared" si="19"/>
        <v>772.8317927830891</v>
      </c>
      <c r="T240" s="16">
        <f t="shared" si="20"/>
        <v>4901.669937763475</v>
      </c>
      <c r="U240" s="15">
        <f t="shared" si="21"/>
        <v>15.766704053837524</v>
      </c>
    </row>
    <row r="241" spans="1:21" ht="15" customHeight="1" x14ac:dyDescent="0.2">
      <c r="A241">
        <v>240</v>
      </c>
      <c r="B241" s="4">
        <v>1717</v>
      </c>
      <c r="C241" s="4">
        <v>2</v>
      </c>
      <c r="D241" s="4">
        <v>11</v>
      </c>
      <c r="E241" s="4">
        <v>200</v>
      </c>
      <c r="F241" s="8">
        <v>14.1</v>
      </c>
      <c r="H241" s="4">
        <v>3</v>
      </c>
      <c r="I241" s="4" t="s">
        <v>9</v>
      </c>
      <c r="J241" s="8">
        <v>14.36400244</v>
      </c>
      <c r="K241" s="4">
        <v>2</v>
      </c>
      <c r="L241" s="12">
        <v>11</v>
      </c>
      <c r="M241" s="12">
        <v>208</v>
      </c>
      <c r="R241">
        <f t="shared" si="18"/>
        <v>8</v>
      </c>
      <c r="S241" s="16">
        <f t="shared" si="19"/>
        <v>2563.5396053292711</v>
      </c>
      <c r="T241" s="16">
        <f t="shared" si="20"/>
        <v>31415.926535897932</v>
      </c>
      <c r="U241" s="15">
        <f t="shared" si="21"/>
        <v>8.1599999999999984</v>
      </c>
    </row>
    <row r="242" spans="1:21" ht="15" customHeight="1" x14ac:dyDescent="0.2">
      <c r="A242">
        <v>241</v>
      </c>
      <c r="B242" s="4">
        <v>1349</v>
      </c>
      <c r="C242" s="4">
        <v>2</v>
      </c>
      <c r="D242" s="4">
        <v>11</v>
      </c>
      <c r="E242" s="4">
        <v>194</v>
      </c>
      <c r="F242" s="8">
        <v>19.2</v>
      </c>
      <c r="H242" s="4">
        <v>2</v>
      </c>
      <c r="I242" s="4" t="s">
        <v>9</v>
      </c>
      <c r="J242" s="8">
        <v>19.740008540000002</v>
      </c>
      <c r="K242" s="4">
        <v>2</v>
      </c>
      <c r="L242" s="12">
        <v>11</v>
      </c>
      <c r="M242" s="12">
        <v>207</v>
      </c>
      <c r="R242">
        <f t="shared" si="18"/>
        <v>13</v>
      </c>
      <c r="S242" s="16">
        <f t="shared" si="19"/>
        <v>4094.2806257908978</v>
      </c>
      <c r="T242" s="16">
        <f t="shared" si="20"/>
        <v>29559.245277626364</v>
      </c>
      <c r="U242" s="15">
        <f t="shared" si="21"/>
        <v>13.851100010628123</v>
      </c>
    </row>
    <row r="243" spans="1:21" ht="15" customHeight="1" x14ac:dyDescent="0.2">
      <c r="A243">
        <v>242</v>
      </c>
      <c r="B243" s="4">
        <v>1718</v>
      </c>
      <c r="C243" s="4">
        <v>2</v>
      </c>
      <c r="D243" s="4">
        <v>11</v>
      </c>
      <c r="E243" s="4">
        <v>82</v>
      </c>
      <c r="H243" s="4">
        <v>3</v>
      </c>
      <c r="I243" s="4" t="s">
        <v>10</v>
      </c>
      <c r="K243" s="4">
        <v>2</v>
      </c>
      <c r="L243" s="13" t="s">
        <v>28</v>
      </c>
      <c r="M243" s="12">
        <v>88</v>
      </c>
      <c r="R243">
        <f t="shared" si="18"/>
        <v>6</v>
      </c>
      <c r="S243" s="16">
        <f t="shared" si="19"/>
        <v>801.10612666539726</v>
      </c>
      <c r="T243" s="16">
        <f t="shared" si="20"/>
        <v>5281.0172506844419</v>
      </c>
      <c r="U243" s="15">
        <f t="shared" si="21"/>
        <v>15.169541939321835</v>
      </c>
    </row>
    <row r="244" spans="1:21" ht="15" customHeight="1" x14ac:dyDescent="0.2">
      <c r="A244">
        <v>243</v>
      </c>
      <c r="B244" s="4">
        <v>1386</v>
      </c>
      <c r="C244" s="4">
        <v>2</v>
      </c>
      <c r="D244" s="4">
        <v>11</v>
      </c>
      <c r="E244" s="4">
        <v>129</v>
      </c>
      <c r="F244" s="8">
        <v>13.9</v>
      </c>
      <c r="H244" s="4">
        <v>2</v>
      </c>
      <c r="I244" s="4" t="s">
        <v>9</v>
      </c>
      <c r="J244" s="8">
        <v>15.107009769999999</v>
      </c>
      <c r="K244" s="4">
        <v>2</v>
      </c>
      <c r="L244" s="12">
        <v>11</v>
      </c>
      <c r="M244" s="12">
        <v>145</v>
      </c>
      <c r="R244">
        <f t="shared" si="18"/>
        <v>16</v>
      </c>
      <c r="S244" s="16">
        <f t="shared" si="19"/>
        <v>3443.1855483344134</v>
      </c>
      <c r="T244" s="16">
        <f t="shared" si="20"/>
        <v>13069.810837096937</v>
      </c>
      <c r="U244" s="15">
        <f t="shared" si="21"/>
        <v>26.344570638783726</v>
      </c>
    </row>
    <row r="245" spans="1:21" ht="15" customHeight="1" x14ac:dyDescent="0.2">
      <c r="A245">
        <v>244</v>
      </c>
      <c r="B245" s="4">
        <v>1385</v>
      </c>
      <c r="C245" s="4">
        <v>2</v>
      </c>
      <c r="D245" s="4">
        <v>11</v>
      </c>
      <c r="E245" s="4">
        <v>169</v>
      </c>
      <c r="H245" s="4">
        <v>2</v>
      </c>
      <c r="I245" s="4" t="s">
        <v>9</v>
      </c>
      <c r="J245" s="8">
        <v>17.340004270000001</v>
      </c>
      <c r="K245" s="4">
        <v>2</v>
      </c>
      <c r="L245" s="12">
        <v>11</v>
      </c>
      <c r="M245" s="12">
        <v>197</v>
      </c>
      <c r="R245">
        <f t="shared" si="18"/>
        <v>28</v>
      </c>
      <c r="S245" s="16">
        <f t="shared" si="19"/>
        <v>8048.7603784970497</v>
      </c>
      <c r="T245" s="16">
        <f t="shared" si="20"/>
        <v>22431.756944794521</v>
      </c>
      <c r="U245" s="15">
        <f t="shared" si="21"/>
        <v>35.881096600259092</v>
      </c>
    </row>
    <row r="246" spans="1:21" ht="15" customHeight="1" x14ac:dyDescent="0.2">
      <c r="A246">
        <v>245</v>
      </c>
      <c r="B246" s="4">
        <v>1715</v>
      </c>
      <c r="C246" s="4">
        <v>2</v>
      </c>
      <c r="D246" s="4">
        <v>11</v>
      </c>
      <c r="E246" s="4">
        <v>148</v>
      </c>
      <c r="H246" s="4">
        <v>3</v>
      </c>
      <c r="I246" s="4" t="s">
        <v>9</v>
      </c>
      <c r="J246" s="8">
        <v>13.29700122</v>
      </c>
      <c r="K246" s="4">
        <v>2</v>
      </c>
      <c r="L246" s="12">
        <v>11</v>
      </c>
      <c r="M246" s="12">
        <v>174</v>
      </c>
      <c r="R246">
        <f t="shared" si="18"/>
        <v>26</v>
      </c>
      <c r="S246" s="16">
        <f t="shared" si="19"/>
        <v>6575.3534239634373</v>
      </c>
      <c r="T246" s="16">
        <f t="shared" si="20"/>
        <v>17203.361371057708</v>
      </c>
      <c r="U246" s="15">
        <f t="shared" si="21"/>
        <v>38.221329437545656</v>
      </c>
    </row>
    <row r="247" spans="1:21" ht="15" customHeight="1" x14ac:dyDescent="0.2">
      <c r="A247">
        <v>246</v>
      </c>
      <c r="B247" s="4">
        <v>1332</v>
      </c>
      <c r="C247" s="4">
        <v>2</v>
      </c>
      <c r="D247" s="4">
        <v>11</v>
      </c>
      <c r="E247" s="4">
        <v>258</v>
      </c>
      <c r="F247" s="8">
        <v>24.5</v>
      </c>
      <c r="H247" s="4">
        <v>2</v>
      </c>
      <c r="I247" s="4" t="s">
        <v>9</v>
      </c>
      <c r="J247" s="8">
        <v>24.893010990000001</v>
      </c>
      <c r="K247" s="4">
        <v>2</v>
      </c>
      <c r="L247" s="12">
        <v>11</v>
      </c>
      <c r="M247" s="12">
        <v>281</v>
      </c>
      <c r="R247">
        <f t="shared" si="18"/>
        <v>23</v>
      </c>
      <c r="S247" s="16">
        <f t="shared" si="19"/>
        <v>9736.5810316381667</v>
      </c>
      <c r="T247" s="16">
        <f t="shared" si="20"/>
        <v>52279.243348387747</v>
      </c>
      <c r="U247" s="15">
        <f t="shared" si="21"/>
        <v>18.624181239108228</v>
      </c>
    </row>
    <row r="248" spans="1:21" ht="15" customHeight="1" x14ac:dyDescent="0.2">
      <c r="A248">
        <v>247</v>
      </c>
      <c r="B248" s="4">
        <v>1319</v>
      </c>
      <c r="C248" s="4">
        <v>4</v>
      </c>
      <c r="D248" s="4">
        <v>11</v>
      </c>
      <c r="E248" s="4">
        <v>147</v>
      </c>
      <c r="H248" s="4">
        <v>2</v>
      </c>
      <c r="I248" s="4" t="s">
        <v>9</v>
      </c>
      <c r="J248" s="8">
        <v>15.99500488</v>
      </c>
      <c r="K248" s="4">
        <v>4</v>
      </c>
      <c r="L248" s="12">
        <v>11</v>
      </c>
      <c r="M248" s="12">
        <v>157</v>
      </c>
      <c r="R248">
        <f t="shared" si="18"/>
        <v>10</v>
      </c>
      <c r="S248" s="16">
        <f t="shared" si="19"/>
        <v>2387.6104167282429</v>
      </c>
      <c r="T248" s="16">
        <f t="shared" si="20"/>
        <v>16971.668912855461</v>
      </c>
      <c r="U248" s="15">
        <f t="shared" si="21"/>
        <v>14.068212318941182</v>
      </c>
    </row>
    <row r="249" spans="1:21" ht="15" customHeight="1" x14ac:dyDescent="0.2">
      <c r="A249">
        <v>248</v>
      </c>
      <c r="B249" s="4">
        <v>1723</v>
      </c>
      <c r="C249" s="4">
        <v>2</v>
      </c>
      <c r="D249" s="4">
        <v>11</v>
      </c>
      <c r="E249" s="4">
        <v>76</v>
      </c>
      <c r="F249" s="8">
        <v>6.6</v>
      </c>
      <c r="H249" s="4">
        <v>3</v>
      </c>
      <c r="I249" s="4" t="s">
        <v>10</v>
      </c>
      <c r="K249" s="4">
        <v>2</v>
      </c>
      <c r="L249" s="13" t="s">
        <v>29</v>
      </c>
      <c r="M249" s="12">
        <v>88</v>
      </c>
      <c r="R249">
        <f t="shared" si="18"/>
        <v>12</v>
      </c>
      <c r="S249" s="16">
        <f t="shared" si="19"/>
        <v>1545.6635855661782</v>
      </c>
      <c r="T249" s="16">
        <f t="shared" si="20"/>
        <v>4536.4597917836609</v>
      </c>
      <c r="U249" s="15">
        <f t="shared" si="21"/>
        <v>34.072022160664822</v>
      </c>
    </row>
    <row r="250" spans="1:21" ht="15" customHeight="1" x14ac:dyDescent="0.2">
      <c r="A250">
        <v>249</v>
      </c>
      <c r="B250" s="4">
        <v>1722</v>
      </c>
      <c r="C250" s="4">
        <v>2</v>
      </c>
      <c r="D250" s="4">
        <v>11</v>
      </c>
      <c r="E250" s="4">
        <v>78</v>
      </c>
      <c r="H250" s="4">
        <v>3</v>
      </c>
      <c r="I250" s="4" t="s">
        <v>10</v>
      </c>
      <c r="K250" s="4">
        <v>2</v>
      </c>
      <c r="L250" s="13" t="s">
        <v>29</v>
      </c>
      <c r="M250" s="12">
        <v>82</v>
      </c>
      <c r="R250">
        <f t="shared" si="18"/>
        <v>4</v>
      </c>
      <c r="S250" s="16">
        <f t="shared" si="19"/>
        <v>502.6548245743669</v>
      </c>
      <c r="T250" s="16">
        <f t="shared" si="20"/>
        <v>4778.3624261100749</v>
      </c>
      <c r="U250" s="15">
        <f t="shared" si="21"/>
        <v>10.519395134779751</v>
      </c>
    </row>
    <row r="251" spans="1:21" ht="15" customHeight="1" x14ac:dyDescent="0.2">
      <c r="A251">
        <v>250</v>
      </c>
      <c r="B251" s="4">
        <v>1378</v>
      </c>
      <c r="C251" s="4">
        <v>2</v>
      </c>
      <c r="D251" s="4">
        <v>11</v>
      </c>
      <c r="E251" s="4">
        <v>339</v>
      </c>
      <c r="F251" s="8">
        <v>23.7</v>
      </c>
      <c r="H251" s="4">
        <v>2</v>
      </c>
      <c r="I251" s="4" t="s">
        <v>9</v>
      </c>
      <c r="J251" s="8">
        <v>24.53900488</v>
      </c>
      <c r="K251" s="4">
        <v>2</v>
      </c>
      <c r="L251" s="12">
        <v>11</v>
      </c>
      <c r="M251" s="12">
        <v>366</v>
      </c>
      <c r="R251">
        <f t="shared" si="18"/>
        <v>27</v>
      </c>
      <c r="S251" s="16">
        <f t="shared" si="19"/>
        <v>14950.054040270428</v>
      </c>
      <c r="T251" s="16">
        <f t="shared" si="20"/>
        <v>90258.742335798161</v>
      </c>
      <c r="U251" s="15">
        <f t="shared" si="21"/>
        <v>16.563552353355782</v>
      </c>
    </row>
    <row r="252" spans="1:21" ht="15" customHeight="1" x14ac:dyDescent="0.2">
      <c r="A252">
        <v>251</v>
      </c>
      <c r="B252" s="4">
        <v>1716</v>
      </c>
      <c r="C252" s="4">
        <v>2</v>
      </c>
      <c r="D252" s="4">
        <v>11</v>
      </c>
      <c r="E252" s="4">
        <v>158</v>
      </c>
      <c r="H252" s="4">
        <v>3</v>
      </c>
      <c r="I252" s="4" t="s">
        <v>10</v>
      </c>
      <c r="K252" s="4">
        <v>2</v>
      </c>
      <c r="L252" s="13" t="s">
        <v>29</v>
      </c>
      <c r="M252" s="12">
        <v>168</v>
      </c>
      <c r="R252">
        <f t="shared" si="18"/>
        <v>10</v>
      </c>
      <c r="S252" s="16">
        <f t="shared" si="19"/>
        <v>2560.3980126756815</v>
      </c>
      <c r="T252" s="16">
        <f t="shared" si="20"/>
        <v>19606.6797510539</v>
      </c>
      <c r="U252" s="15">
        <f t="shared" si="21"/>
        <v>13.058804678737381</v>
      </c>
    </row>
    <row r="253" spans="1:21" ht="15" customHeight="1" x14ac:dyDescent="0.2">
      <c r="A253">
        <v>252</v>
      </c>
      <c r="B253" s="4">
        <v>1384</v>
      </c>
      <c r="C253" s="4">
        <v>2</v>
      </c>
      <c r="D253" s="4">
        <v>11</v>
      </c>
      <c r="E253" s="4">
        <v>251</v>
      </c>
      <c r="H253" s="4">
        <v>2</v>
      </c>
      <c r="I253" s="4" t="s">
        <v>9</v>
      </c>
      <c r="J253" s="8">
        <v>20.400008540000002</v>
      </c>
      <c r="K253" s="4">
        <v>2</v>
      </c>
      <c r="L253" s="12">
        <v>11</v>
      </c>
      <c r="M253" s="12">
        <v>283</v>
      </c>
      <c r="R253">
        <f t="shared" si="18"/>
        <v>32</v>
      </c>
      <c r="S253" s="16">
        <f t="shared" si="19"/>
        <v>13420.883816135596</v>
      </c>
      <c r="T253" s="16">
        <f t="shared" si="20"/>
        <v>49480.869692202636</v>
      </c>
      <c r="U253" s="15">
        <f t="shared" si="21"/>
        <v>27.123378993984225</v>
      </c>
    </row>
  </sheetData>
  <phoneticPr fontId="1" type="noConversion"/>
  <printOptions gridLines="1"/>
  <pageMargins left="0.23622047244094491" right="0.15748031496062992" top="0.6692913385826772" bottom="0.62992125984251968" header="0.19685039370078741" footer="3.937007874015748E-2"/>
  <pageSetup paperSize="9" orientation="landscape" r:id="rId1"/>
  <headerFooter alignWithMargins="0">
    <oddHeader>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"/>
  <sheetViews>
    <sheetView workbookViewId="0">
      <selection activeCell="A69" sqref="A69"/>
    </sheetView>
  </sheetViews>
  <sheetFormatPr defaultRowHeight="12.75" x14ac:dyDescent="0.2"/>
  <cols>
    <col min="1" max="31" width="9.140625" style="3"/>
  </cols>
  <sheetData>
    <row r="1" customFormat="1" x14ac:dyDescent="0.2"/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University of Helsinki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Korpela, Ilkka S</cp:lastModifiedBy>
  <cp:lastPrinted>2013-04-18T08:22:57Z</cp:lastPrinted>
  <dcterms:created xsi:type="dcterms:W3CDTF">2007-06-18T10:46:11Z</dcterms:created>
  <dcterms:modified xsi:type="dcterms:W3CDTF">2013-05-15T11:38:30Z</dcterms:modified>
</cp:coreProperties>
</file>