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1760"/>
  </bookViews>
  <sheets>
    <sheet name="Sheet1" sheetId="1" r:id="rId1"/>
    <sheet name="relaatiot" sheetId="4" r:id="rId2"/>
    <sheet name="Sheet2" sheetId="2" r:id="rId3"/>
    <sheet name="Sheet3" sheetId="3" r:id="rId4"/>
  </sheets>
  <definedNames>
    <definedName name="_xlnm._FilterDatabase" localSheetId="0" hidden="1">Sheet1!$A$1:$AF$226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J6" i="3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5"/>
  <c r="P14" i="1"/>
  <c r="P57"/>
  <c r="P15"/>
  <c r="P30"/>
  <c r="P133"/>
  <c r="P77"/>
  <c r="P66"/>
  <c r="P53"/>
  <c r="P68"/>
  <c r="P44"/>
  <c r="P126"/>
  <c r="N126"/>
  <c r="P81"/>
  <c r="N81"/>
  <c r="P76"/>
  <c r="N76"/>
  <c r="P145"/>
  <c r="N145"/>
  <c r="P48"/>
  <c r="N48"/>
  <c r="P118"/>
  <c r="N118"/>
  <c r="P88"/>
  <c r="N88"/>
  <c r="P97"/>
  <c r="N97"/>
  <c r="P116"/>
  <c r="N116"/>
  <c r="P92"/>
  <c r="N92"/>
  <c r="L2" l="1"/>
</calcChain>
</file>

<file path=xl/sharedStrings.xml><?xml version="1.0" encoding="utf-8"?>
<sst xmlns="http://schemas.openxmlformats.org/spreadsheetml/2006/main" count="435" uniqueCount="39">
  <si>
    <t>plaji</t>
  </si>
  <si>
    <t>jakso</t>
  </si>
  <si>
    <t>kaista</t>
  </si>
  <si>
    <t>d13 [mm]</t>
  </si>
  <si>
    <t>huomio</t>
  </si>
  <si>
    <t>ID</t>
  </si>
  <si>
    <t>pluokka (latvus)</t>
  </si>
  <si>
    <t>pluokka (runko)</t>
  </si>
  <si>
    <t>h-foto</t>
  </si>
  <si>
    <t>plaji-foto</t>
  </si>
  <si>
    <t>Id</t>
  </si>
  <si>
    <t>Dist [m]</t>
  </si>
  <si>
    <t>Azim [ast]</t>
  </si>
  <si>
    <t/>
  </si>
  <si>
    <t>12a1</t>
  </si>
  <si>
    <t>12a4</t>
  </si>
  <si>
    <t>kaksi haarainen</t>
  </si>
  <si>
    <t>kaksi latvainen</t>
  </si>
  <si>
    <t>12a3</t>
  </si>
  <si>
    <t>12a2</t>
  </si>
  <si>
    <t>12a7</t>
  </si>
  <si>
    <t>latvusrajan korkeus (m)</t>
  </si>
  <si>
    <t>puun pituus(m)</t>
  </si>
  <si>
    <t>kantoläpimitta (cm)</t>
  </si>
  <si>
    <t>ikä (v)</t>
  </si>
  <si>
    <t>Kuoren paksuus 2xB (mm)</t>
  </si>
  <si>
    <t>viiden vuoden läpimitan kasvu(mm)</t>
  </si>
  <si>
    <t>Viiden vuoden pituuskasvu (dm)</t>
  </si>
  <si>
    <t>11 ja 12a1,a2,a3,a4,a5,a6</t>
  </si>
  <si>
    <t>d13 [cm]</t>
  </si>
  <si>
    <t>14m</t>
  </si>
  <si>
    <t>VALEPUU</t>
  </si>
  <si>
    <t>10m</t>
  </si>
  <si>
    <t>6m</t>
  </si>
  <si>
    <t>12m</t>
  </si>
  <si>
    <t>5m</t>
  </si>
  <si>
    <t>9m</t>
  </si>
  <si>
    <t>8m</t>
  </si>
  <si>
    <t>11m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</si>
</sst>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 textRotation="90" wrapText="1"/>
    </xf>
    <xf numFmtId="0" fontId="2" fillId="0" borderId="1" xfId="1" applyFont="1" applyBorder="1" applyAlignment="1">
      <alignment horizontal="center" textRotation="90" wrapText="1"/>
    </xf>
    <xf numFmtId="1" fontId="2" fillId="0" borderId="1" xfId="1" applyNumberFormat="1" applyFont="1" applyBorder="1" applyAlignment="1">
      <alignment horizontal="center" textRotation="90" wrapText="1"/>
    </xf>
    <xf numFmtId="164" fontId="2" fillId="0" borderId="1" xfId="1" applyNumberFormat="1" applyFont="1" applyBorder="1" applyAlignment="1">
      <alignment horizontal="center" textRotation="90" wrapText="1"/>
    </xf>
    <xf numFmtId="0" fontId="0" fillId="0" borderId="0" xfId="0" applyAlignment="1"/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 wrapText="1"/>
    </xf>
    <xf numFmtId="0" fontId="2" fillId="0" borderId="5" xfId="0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textRotation="90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/>
    <xf numFmtId="0" fontId="2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/>
    <xf numFmtId="0" fontId="2" fillId="0" borderId="1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plotArea>
      <c:layout/>
      <c:scatterChart>
        <c:scatterStyle val="lineMarker"/>
        <c:ser>
          <c:idx val="0"/>
          <c:order val="0"/>
          <c:tx>
            <c:v>ih ja d1.3 relaatio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Sheet1!$AO$2:$AO$11</c:f>
              <c:numCache>
                <c:formatCode>General</c:formatCode>
                <c:ptCount val="10"/>
              </c:numCache>
            </c:numRef>
          </c:xVal>
          <c:yVal>
            <c:numRef>
              <c:f>Sheet1!$AU$2:$AU$11</c:f>
              <c:numCache>
                <c:formatCode>General</c:formatCode>
                <c:ptCount val="10"/>
              </c:numCache>
            </c:numRef>
          </c:yVal>
        </c:ser>
        <c:axId val="146153472"/>
        <c:axId val="146155008"/>
      </c:scatterChart>
      <c:valAx>
        <c:axId val="1461534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6155008"/>
        <c:crosses val="autoZero"/>
        <c:crossBetween val="midCat"/>
      </c:valAx>
      <c:valAx>
        <c:axId val="146155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6153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plotArea>
      <c:layout/>
      <c:scatterChart>
        <c:scatterStyle val="lineMarker"/>
        <c:ser>
          <c:idx val="0"/>
          <c:order val="0"/>
          <c:tx>
            <c:v>id ja d1.3 relaatio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Sheet1!$AO$2:$AO$11</c:f>
              <c:numCache>
                <c:formatCode>General</c:formatCode>
                <c:ptCount val="10"/>
              </c:numCache>
            </c:numRef>
          </c:xVal>
          <c:yVal>
            <c:numRef>
              <c:f>Sheet1!$AT$2:$AT$11</c:f>
              <c:numCache>
                <c:formatCode>General</c:formatCode>
                <c:ptCount val="10"/>
              </c:numCache>
            </c:numRef>
          </c:yVal>
        </c:ser>
        <c:axId val="146187776"/>
        <c:axId val="146189312"/>
      </c:scatterChart>
      <c:valAx>
        <c:axId val="1461877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6189312"/>
        <c:crosses val="autoZero"/>
        <c:crossBetween val="midCat"/>
      </c:valAx>
      <c:valAx>
        <c:axId val="1461893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618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plotArea>
      <c:layout/>
      <c:scatterChart>
        <c:scatterStyle val="lineMarker"/>
        <c:ser>
          <c:idx val="0"/>
          <c:order val="0"/>
          <c:tx>
            <c:v>ih ja d1.3 relaatio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Sheet1!$AO$2:$AO$11</c:f>
              <c:numCache>
                <c:formatCode>General</c:formatCode>
                <c:ptCount val="10"/>
              </c:numCache>
            </c:numRef>
          </c:xVal>
          <c:yVal>
            <c:numRef>
              <c:f>Sheet1!$AU$2:$AU$11</c:f>
              <c:numCache>
                <c:formatCode>General</c:formatCode>
                <c:ptCount val="10"/>
              </c:numCache>
            </c:numRef>
          </c:yVal>
        </c:ser>
        <c:axId val="146873344"/>
        <c:axId val="146879232"/>
      </c:scatterChart>
      <c:valAx>
        <c:axId val="1468733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6879232"/>
        <c:crosses val="autoZero"/>
        <c:crossBetween val="midCat"/>
      </c:valAx>
      <c:valAx>
        <c:axId val="1468792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6873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plotArea>
      <c:layout/>
      <c:scatterChart>
        <c:scatterStyle val="lineMarker"/>
        <c:ser>
          <c:idx val="0"/>
          <c:order val="0"/>
          <c:tx>
            <c:v>id ja d1.3 relaatio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Sheet1!$AO$2:$AO$11</c:f>
              <c:numCache>
                <c:formatCode>General</c:formatCode>
                <c:ptCount val="10"/>
              </c:numCache>
            </c:numRef>
          </c:xVal>
          <c:yVal>
            <c:numRef>
              <c:f>Sheet1!$AT$2:$AT$11</c:f>
              <c:numCache>
                <c:formatCode>General</c:formatCode>
                <c:ptCount val="10"/>
              </c:numCache>
            </c:numRef>
          </c:yVal>
        </c:ser>
        <c:axId val="146899328"/>
        <c:axId val="146900864"/>
      </c:scatterChart>
      <c:valAx>
        <c:axId val="1468993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6900864"/>
        <c:crosses val="autoZero"/>
        <c:crossBetween val="midCat"/>
      </c:valAx>
      <c:valAx>
        <c:axId val="1469008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689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d1.3 ja h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korrelaatio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korrelaatio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Sheet3!$J$5:$J$137</c:f>
              <c:numCache>
                <c:formatCode>General</c:formatCode>
                <c:ptCount val="133"/>
                <c:pt idx="0">
                  <c:v>20</c:v>
                </c:pt>
                <c:pt idx="1">
                  <c:v>28</c:v>
                </c:pt>
                <c:pt idx="2">
                  <c:v>23</c:v>
                </c:pt>
                <c:pt idx="3">
                  <c:v>30</c:v>
                </c:pt>
                <c:pt idx="4">
                  <c:v>27</c:v>
                </c:pt>
                <c:pt idx="5">
                  <c:v>21</c:v>
                </c:pt>
                <c:pt idx="6">
                  <c:v>24</c:v>
                </c:pt>
                <c:pt idx="7">
                  <c:v>21</c:v>
                </c:pt>
                <c:pt idx="8">
                  <c:v>30</c:v>
                </c:pt>
                <c:pt idx="9">
                  <c:v>17</c:v>
                </c:pt>
                <c:pt idx="10">
                  <c:v>21</c:v>
                </c:pt>
                <c:pt idx="11">
                  <c:v>23</c:v>
                </c:pt>
                <c:pt idx="12">
                  <c:v>36</c:v>
                </c:pt>
                <c:pt idx="13">
                  <c:v>29</c:v>
                </c:pt>
                <c:pt idx="14">
                  <c:v>26</c:v>
                </c:pt>
                <c:pt idx="15">
                  <c:v>23</c:v>
                </c:pt>
                <c:pt idx="16">
                  <c:v>26.5</c:v>
                </c:pt>
                <c:pt idx="17">
                  <c:v>19</c:v>
                </c:pt>
                <c:pt idx="18">
                  <c:v>18.5</c:v>
                </c:pt>
                <c:pt idx="19">
                  <c:v>23</c:v>
                </c:pt>
                <c:pt idx="20">
                  <c:v>24</c:v>
                </c:pt>
                <c:pt idx="21">
                  <c:v>14</c:v>
                </c:pt>
                <c:pt idx="22">
                  <c:v>21.5</c:v>
                </c:pt>
                <c:pt idx="23">
                  <c:v>19.5</c:v>
                </c:pt>
                <c:pt idx="24">
                  <c:v>16.5</c:v>
                </c:pt>
                <c:pt idx="25">
                  <c:v>20.5</c:v>
                </c:pt>
                <c:pt idx="26">
                  <c:v>24</c:v>
                </c:pt>
                <c:pt idx="27">
                  <c:v>28</c:v>
                </c:pt>
                <c:pt idx="28">
                  <c:v>26</c:v>
                </c:pt>
                <c:pt idx="29">
                  <c:v>23</c:v>
                </c:pt>
                <c:pt idx="30">
                  <c:v>21</c:v>
                </c:pt>
                <c:pt idx="31">
                  <c:v>14.5</c:v>
                </c:pt>
                <c:pt idx="32">
                  <c:v>24.5</c:v>
                </c:pt>
                <c:pt idx="33">
                  <c:v>27</c:v>
                </c:pt>
                <c:pt idx="34">
                  <c:v>22</c:v>
                </c:pt>
                <c:pt idx="35">
                  <c:v>26</c:v>
                </c:pt>
                <c:pt idx="36">
                  <c:v>23</c:v>
                </c:pt>
                <c:pt idx="37">
                  <c:v>23.5</c:v>
                </c:pt>
                <c:pt idx="38">
                  <c:v>25</c:v>
                </c:pt>
                <c:pt idx="39">
                  <c:v>36.5</c:v>
                </c:pt>
                <c:pt idx="40">
                  <c:v>25.5</c:v>
                </c:pt>
                <c:pt idx="41">
                  <c:v>17.5</c:v>
                </c:pt>
                <c:pt idx="42">
                  <c:v>17.5</c:v>
                </c:pt>
                <c:pt idx="43">
                  <c:v>23</c:v>
                </c:pt>
                <c:pt idx="44">
                  <c:v>19</c:v>
                </c:pt>
                <c:pt idx="45">
                  <c:v>26</c:v>
                </c:pt>
                <c:pt idx="46">
                  <c:v>21.5</c:v>
                </c:pt>
                <c:pt idx="47">
                  <c:v>10</c:v>
                </c:pt>
                <c:pt idx="48">
                  <c:v>21</c:v>
                </c:pt>
                <c:pt idx="49">
                  <c:v>21</c:v>
                </c:pt>
                <c:pt idx="50">
                  <c:v>23.5</c:v>
                </c:pt>
                <c:pt idx="51">
                  <c:v>25</c:v>
                </c:pt>
                <c:pt idx="52">
                  <c:v>28.5</c:v>
                </c:pt>
                <c:pt idx="53">
                  <c:v>19.5</c:v>
                </c:pt>
                <c:pt idx="54">
                  <c:v>29</c:v>
                </c:pt>
                <c:pt idx="55">
                  <c:v>23.5</c:v>
                </c:pt>
                <c:pt idx="56">
                  <c:v>16.5</c:v>
                </c:pt>
                <c:pt idx="57">
                  <c:v>15</c:v>
                </c:pt>
                <c:pt idx="58">
                  <c:v>30</c:v>
                </c:pt>
                <c:pt idx="59">
                  <c:v>18.5</c:v>
                </c:pt>
                <c:pt idx="60">
                  <c:v>21.5</c:v>
                </c:pt>
                <c:pt idx="61">
                  <c:v>80</c:v>
                </c:pt>
                <c:pt idx="62">
                  <c:v>23.7</c:v>
                </c:pt>
                <c:pt idx="63">
                  <c:v>24.4</c:v>
                </c:pt>
                <c:pt idx="64">
                  <c:v>20.6</c:v>
                </c:pt>
                <c:pt idx="65">
                  <c:v>21.7</c:v>
                </c:pt>
                <c:pt idx="66">
                  <c:v>28.4</c:v>
                </c:pt>
                <c:pt idx="67">
                  <c:v>25.2</c:v>
                </c:pt>
                <c:pt idx="68">
                  <c:v>15</c:v>
                </c:pt>
                <c:pt idx="69">
                  <c:v>22.2</c:v>
                </c:pt>
                <c:pt idx="70">
                  <c:v>25.7</c:v>
                </c:pt>
                <c:pt idx="71">
                  <c:v>22.5</c:v>
                </c:pt>
                <c:pt idx="72">
                  <c:v>22.4</c:v>
                </c:pt>
                <c:pt idx="73">
                  <c:v>29.6</c:v>
                </c:pt>
                <c:pt idx="74">
                  <c:v>25</c:v>
                </c:pt>
                <c:pt idx="75">
                  <c:v>27.4</c:v>
                </c:pt>
                <c:pt idx="76">
                  <c:v>28.2</c:v>
                </c:pt>
                <c:pt idx="77">
                  <c:v>27.4</c:v>
                </c:pt>
                <c:pt idx="78">
                  <c:v>30.3</c:v>
                </c:pt>
                <c:pt idx="79">
                  <c:v>25.9</c:v>
                </c:pt>
                <c:pt idx="80">
                  <c:v>30.1</c:v>
                </c:pt>
                <c:pt idx="81">
                  <c:v>21.3</c:v>
                </c:pt>
                <c:pt idx="82">
                  <c:v>28.7</c:v>
                </c:pt>
                <c:pt idx="83">
                  <c:v>24.6</c:v>
                </c:pt>
                <c:pt idx="84">
                  <c:v>28.2</c:v>
                </c:pt>
                <c:pt idx="85">
                  <c:v>23</c:v>
                </c:pt>
                <c:pt idx="86">
                  <c:v>35</c:v>
                </c:pt>
                <c:pt idx="87">
                  <c:v>17.7</c:v>
                </c:pt>
                <c:pt idx="88">
                  <c:v>17</c:v>
                </c:pt>
                <c:pt idx="89">
                  <c:v>16.3</c:v>
                </c:pt>
                <c:pt idx="90">
                  <c:v>30.9</c:v>
                </c:pt>
                <c:pt idx="91">
                  <c:v>30.1</c:v>
                </c:pt>
                <c:pt idx="92">
                  <c:v>30</c:v>
                </c:pt>
                <c:pt idx="93">
                  <c:v>20.8</c:v>
                </c:pt>
                <c:pt idx="94">
                  <c:v>21.6</c:v>
                </c:pt>
                <c:pt idx="95">
                  <c:v>27</c:v>
                </c:pt>
                <c:pt idx="96">
                  <c:v>23.9</c:v>
                </c:pt>
                <c:pt idx="97">
                  <c:v>17</c:v>
                </c:pt>
                <c:pt idx="98">
                  <c:v>16</c:v>
                </c:pt>
                <c:pt idx="99">
                  <c:v>19</c:v>
                </c:pt>
                <c:pt idx="100">
                  <c:v>29</c:v>
                </c:pt>
                <c:pt idx="101">
                  <c:v>24.7</c:v>
                </c:pt>
                <c:pt idx="102">
                  <c:v>29.6</c:v>
                </c:pt>
                <c:pt idx="103">
                  <c:v>9.1999999999999993</c:v>
                </c:pt>
                <c:pt idx="104">
                  <c:v>17.8</c:v>
                </c:pt>
                <c:pt idx="105">
                  <c:v>26</c:v>
                </c:pt>
                <c:pt idx="106">
                  <c:v>21.8</c:v>
                </c:pt>
                <c:pt idx="107">
                  <c:v>17</c:v>
                </c:pt>
                <c:pt idx="108">
                  <c:v>20</c:v>
                </c:pt>
                <c:pt idx="109">
                  <c:v>22.4</c:v>
                </c:pt>
                <c:pt idx="110">
                  <c:v>24.6</c:v>
                </c:pt>
                <c:pt idx="111">
                  <c:v>28.3</c:v>
                </c:pt>
                <c:pt idx="112">
                  <c:v>20</c:v>
                </c:pt>
                <c:pt idx="113">
                  <c:v>34</c:v>
                </c:pt>
                <c:pt idx="114">
                  <c:v>24.9</c:v>
                </c:pt>
                <c:pt idx="115">
                  <c:v>24.5</c:v>
                </c:pt>
                <c:pt idx="116">
                  <c:v>22</c:v>
                </c:pt>
                <c:pt idx="117">
                  <c:v>17.3</c:v>
                </c:pt>
                <c:pt idx="118">
                  <c:v>26</c:v>
                </c:pt>
                <c:pt idx="119">
                  <c:v>25.2</c:v>
                </c:pt>
                <c:pt idx="120">
                  <c:v>24</c:v>
                </c:pt>
                <c:pt idx="121">
                  <c:v>38.5</c:v>
                </c:pt>
                <c:pt idx="122">
                  <c:v>32.4</c:v>
                </c:pt>
                <c:pt idx="123">
                  <c:v>26</c:v>
                </c:pt>
                <c:pt idx="124">
                  <c:v>21</c:v>
                </c:pt>
                <c:pt idx="125">
                  <c:v>27.7</c:v>
                </c:pt>
                <c:pt idx="126">
                  <c:v>25.1</c:v>
                </c:pt>
                <c:pt idx="127">
                  <c:v>26.4</c:v>
                </c:pt>
                <c:pt idx="128">
                  <c:v>27.2</c:v>
                </c:pt>
                <c:pt idx="129">
                  <c:v>27.2</c:v>
                </c:pt>
                <c:pt idx="130">
                  <c:v>30</c:v>
                </c:pt>
                <c:pt idx="131">
                  <c:v>28.5</c:v>
                </c:pt>
                <c:pt idx="132">
                  <c:v>13.3</c:v>
                </c:pt>
              </c:numCache>
            </c:numRef>
          </c:xVal>
          <c:yVal>
            <c:numRef>
              <c:f>Sheet3!$D$5:$D$137</c:f>
              <c:numCache>
                <c:formatCode>0.0</c:formatCode>
                <c:ptCount val="133"/>
                <c:pt idx="0">
                  <c:v>19.07</c:v>
                </c:pt>
                <c:pt idx="1">
                  <c:v>21.76</c:v>
                </c:pt>
                <c:pt idx="2">
                  <c:v>20.66</c:v>
                </c:pt>
                <c:pt idx="3">
                  <c:v>22.37</c:v>
                </c:pt>
                <c:pt idx="4">
                  <c:v>19.05</c:v>
                </c:pt>
                <c:pt idx="5">
                  <c:v>18.84</c:v>
                </c:pt>
                <c:pt idx="6">
                  <c:v>18.61</c:v>
                </c:pt>
                <c:pt idx="7">
                  <c:v>19.88</c:v>
                </c:pt>
                <c:pt idx="8">
                  <c:v>20.71</c:v>
                </c:pt>
                <c:pt idx="9">
                  <c:v>16.43</c:v>
                </c:pt>
                <c:pt idx="10">
                  <c:v>11.47</c:v>
                </c:pt>
                <c:pt idx="11">
                  <c:v>21.63</c:v>
                </c:pt>
                <c:pt idx="12">
                  <c:v>25.82</c:v>
                </c:pt>
                <c:pt idx="13">
                  <c:v>22.59</c:v>
                </c:pt>
                <c:pt idx="14">
                  <c:v>22.92</c:v>
                </c:pt>
                <c:pt idx="15">
                  <c:v>23.35</c:v>
                </c:pt>
                <c:pt idx="16">
                  <c:v>20.93</c:v>
                </c:pt>
                <c:pt idx="17">
                  <c:v>16.809999999999999</c:v>
                </c:pt>
                <c:pt idx="18">
                  <c:v>15.78</c:v>
                </c:pt>
                <c:pt idx="19">
                  <c:v>19.34</c:v>
                </c:pt>
                <c:pt idx="20">
                  <c:v>15.09</c:v>
                </c:pt>
                <c:pt idx="21">
                  <c:v>20.52</c:v>
                </c:pt>
                <c:pt idx="22">
                  <c:v>18.34</c:v>
                </c:pt>
                <c:pt idx="23">
                  <c:v>10.83</c:v>
                </c:pt>
                <c:pt idx="24">
                  <c:v>13.28</c:v>
                </c:pt>
                <c:pt idx="25">
                  <c:v>19.760000000000002</c:v>
                </c:pt>
                <c:pt idx="26">
                  <c:v>19.829999999999998</c:v>
                </c:pt>
                <c:pt idx="27">
                  <c:v>22.45</c:v>
                </c:pt>
                <c:pt idx="28">
                  <c:v>22.33</c:v>
                </c:pt>
                <c:pt idx="29">
                  <c:v>19.579999999999998</c:v>
                </c:pt>
                <c:pt idx="30">
                  <c:v>19.41</c:v>
                </c:pt>
                <c:pt idx="31">
                  <c:v>13.48</c:v>
                </c:pt>
                <c:pt idx="32">
                  <c:v>20.88</c:v>
                </c:pt>
                <c:pt idx="33">
                  <c:v>20.95</c:v>
                </c:pt>
                <c:pt idx="34">
                  <c:v>17.57</c:v>
                </c:pt>
                <c:pt idx="35">
                  <c:v>21.61</c:v>
                </c:pt>
                <c:pt idx="36">
                  <c:v>18.97</c:v>
                </c:pt>
                <c:pt idx="37">
                  <c:v>19.940000000000001</c:v>
                </c:pt>
                <c:pt idx="38">
                  <c:v>22.5</c:v>
                </c:pt>
                <c:pt idx="39">
                  <c:v>24.48</c:v>
                </c:pt>
                <c:pt idx="40">
                  <c:v>23.13</c:v>
                </c:pt>
                <c:pt idx="41">
                  <c:v>22.58</c:v>
                </c:pt>
                <c:pt idx="42">
                  <c:v>23.21</c:v>
                </c:pt>
                <c:pt idx="43">
                  <c:v>16.8</c:v>
                </c:pt>
                <c:pt idx="44">
                  <c:v>18.57</c:v>
                </c:pt>
                <c:pt idx="45">
                  <c:v>20.69</c:v>
                </c:pt>
                <c:pt idx="46">
                  <c:v>18.86</c:v>
                </c:pt>
                <c:pt idx="47">
                  <c:v>9.6999999999999993</c:v>
                </c:pt>
                <c:pt idx="48">
                  <c:v>17.36</c:v>
                </c:pt>
                <c:pt idx="49">
                  <c:v>21.63</c:v>
                </c:pt>
                <c:pt idx="50">
                  <c:v>24.37</c:v>
                </c:pt>
                <c:pt idx="51">
                  <c:v>20.97</c:v>
                </c:pt>
                <c:pt idx="52">
                  <c:v>22.71</c:v>
                </c:pt>
                <c:pt idx="53">
                  <c:v>18.739999999999998</c:v>
                </c:pt>
                <c:pt idx="54">
                  <c:v>24.31</c:v>
                </c:pt>
                <c:pt idx="55">
                  <c:v>19.66</c:v>
                </c:pt>
                <c:pt idx="56">
                  <c:v>16.36</c:v>
                </c:pt>
                <c:pt idx="57">
                  <c:v>14.76</c:v>
                </c:pt>
                <c:pt idx="58">
                  <c:v>22.69</c:v>
                </c:pt>
                <c:pt idx="59">
                  <c:v>19.27</c:v>
                </c:pt>
                <c:pt idx="60">
                  <c:v>20.09</c:v>
                </c:pt>
                <c:pt idx="61">
                  <c:v>12.16</c:v>
                </c:pt>
                <c:pt idx="62">
                  <c:v>19.62</c:v>
                </c:pt>
                <c:pt idx="63">
                  <c:v>22.87</c:v>
                </c:pt>
                <c:pt idx="64">
                  <c:v>19.22</c:v>
                </c:pt>
                <c:pt idx="65">
                  <c:v>22.45</c:v>
                </c:pt>
                <c:pt idx="66">
                  <c:v>21.09</c:v>
                </c:pt>
                <c:pt idx="67">
                  <c:v>21.28</c:v>
                </c:pt>
                <c:pt idx="68">
                  <c:v>17.29</c:v>
                </c:pt>
                <c:pt idx="69">
                  <c:v>19.05</c:v>
                </c:pt>
                <c:pt idx="70">
                  <c:v>21.23</c:v>
                </c:pt>
                <c:pt idx="71">
                  <c:v>19.350000000000001</c:v>
                </c:pt>
                <c:pt idx="72">
                  <c:v>17.86</c:v>
                </c:pt>
                <c:pt idx="73">
                  <c:v>21.86</c:v>
                </c:pt>
                <c:pt idx="74">
                  <c:v>20.51</c:v>
                </c:pt>
                <c:pt idx="75">
                  <c:v>22.54</c:v>
                </c:pt>
                <c:pt idx="76">
                  <c:v>22.72</c:v>
                </c:pt>
                <c:pt idx="77">
                  <c:v>21.81</c:v>
                </c:pt>
                <c:pt idx="78">
                  <c:v>22.55</c:v>
                </c:pt>
                <c:pt idx="79">
                  <c:v>20.32</c:v>
                </c:pt>
                <c:pt idx="80">
                  <c:v>23.75</c:v>
                </c:pt>
                <c:pt idx="81">
                  <c:v>13.53</c:v>
                </c:pt>
                <c:pt idx="82">
                  <c:v>22.16</c:v>
                </c:pt>
                <c:pt idx="83">
                  <c:v>20.98</c:v>
                </c:pt>
                <c:pt idx="84">
                  <c:v>21.13</c:v>
                </c:pt>
                <c:pt idx="85">
                  <c:v>18.72</c:v>
                </c:pt>
                <c:pt idx="86">
                  <c:v>24.38</c:v>
                </c:pt>
                <c:pt idx="87">
                  <c:v>16.07</c:v>
                </c:pt>
                <c:pt idx="88">
                  <c:v>14.89</c:v>
                </c:pt>
                <c:pt idx="89">
                  <c:v>16.04</c:v>
                </c:pt>
                <c:pt idx="90">
                  <c:v>23.47</c:v>
                </c:pt>
                <c:pt idx="91">
                  <c:v>21.81</c:v>
                </c:pt>
                <c:pt idx="92">
                  <c:v>22.46</c:v>
                </c:pt>
                <c:pt idx="93">
                  <c:v>19.04</c:v>
                </c:pt>
                <c:pt idx="94">
                  <c:v>18.02</c:v>
                </c:pt>
                <c:pt idx="95">
                  <c:v>21.23</c:v>
                </c:pt>
                <c:pt idx="96">
                  <c:v>20.47</c:v>
                </c:pt>
                <c:pt idx="97">
                  <c:v>16.32</c:v>
                </c:pt>
                <c:pt idx="98">
                  <c:v>14.28</c:v>
                </c:pt>
                <c:pt idx="99">
                  <c:v>18.010000000000002</c:v>
                </c:pt>
                <c:pt idx="100">
                  <c:v>19.670000000000002</c:v>
                </c:pt>
                <c:pt idx="101">
                  <c:v>19.55</c:v>
                </c:pt>
                <c:pt idx="102">
                  <c:v>22.59</c:v>
                </c:pt>
                <c:pt idx="103">
                  <c:v>7.17</c:v>
                </c:pt>
                <c:pt idx="104">
                  <c:v>11.2</c:v>
                </c:pt>
                <c:pt idx="105">
                  <c:v>20.7</c:v>
                </c:pt>
                <c:pt idx="106">
                  <c:v>20.079999999999998</c:v>
                </c:pt>
                <c:pt idx="107">
                  <c:v>15.96</c:v>
                </c:pt>
                <c:pt idx="108">
                  <c:v>19.260000000000002</c:v>
                </c:pt>
                <c:pt idx="109">
                  <c:v>20.57</c:v>
                </c:pt>
                <c:pt idx="110">
                  <c:v>23.02</c:v>
                </c:pt>
                <c:pt idx="111">
                  <c:v>21.25</c:v>
                </c:pt>
                <c:pt idx="112">
                  <c:v>20.27</c:v>
                </c:pt>
                <c:pt idx="113">
                  <c:v>23.44</c:v>
                </c:pt>
                <c:pt idx="114">
                  <c:v>21.71</c:v>
                </c:pt>
                <c:pt idx="115">
                  <c:v>21.52</c:v>
                </c:pt>
                <c:pt idx="116">
                  <c:v>19.38</c:v>
                </c:pt>
                <c:pt idx="117">
                  <c:v>17.78</c:v>
                </c:pt>
                <c:pt idx="118">
                  <c:v>21.35</c:v>
                </c:pt>
                <c:pt idx="119">
                  <c:v>22.29</c:v>
                </c:pt>
                <c:pt idx="120">
                  <c:v>17.68</c:v>
                </c:pt>
                <c:pt idx="121">
                  <c:v>23.9</c:v>
                </c:pt>
                <c:pt idx="122">
                  <c:v>26.24</c:v>
                </c:pt>
                <c:pt idx="123">
                  <c:v>20.39</c:v>
                </c:pt>
                <c:pt idx="124">
                  <c:v>18.61</c:v>
                </c:pt>
                <c:pt idx="125">
                  <c:v>21.25</c:v>
                </c:pt>
                <c:pt idx="126">
                  <c:v>21.04</c:v>
                </c:pt>
                <c:pt idx="127">
                  <c:v>21.41</c:v>
                </c:pt>
                <c:pt idx="128">
                  <c:v>24.15</c:v>
                </c:pt>
                <c:pt idx="129">
                  <c:v>24.5</c:v>
                </c:pt>
                <c:pt idx="130">
                  <c:v>22.76</c:v>
                </c:pt>
                <c:pt idx="131">
                  <c:v>21.14</c:v>
                </c:pt>
                <c:pt idx="132">
                  <c:v>11.64</c:v>
                </c:pt>
              </c:numCache>
            </c:numRef>
          </c:yVal>
        </c:ser>
        <c:axId val="147076608"/>
        <c:axId val="147078144"/>
      </c:scatterChart>
      <c:valAx>
        <c:axId val="147076608"/>
        <c:scaling>
          <c:orientation val="minMax"/>
          <c:max val="5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7078144"/>
        <c:crosses val="autoZero"/>
        <c:crossBetween val="midCat"/>
      </c:valAx>
      <c:valAx>
        <c:axId val="1470781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707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d1.3 ja h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korrelaatio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korrelaatio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Sheet3!$J$5:$J$137</c:f>
              <c:numCache>
                <c:formatCode>General</c:formatCode>
                <c:ptCount val="133"/>
                <c:pt idx="0">
                  <c:v>20</c:v>
                </c:pt>
                <c:pt idx="1">
                  <c:v>28</c:v>
                </c:pt>
                <c:pt idx="2">
                  <c:v>23</c:v>
                </c:pt>
                <c:pt idx="3">
                  <c:v>30</c:v>
                </c:pt>
                <c:pt idx="4">
                  <c:v>27</c:v>
                </c:pt>
                <c:pt idx="5">
                  <c:v>21</c:v>
                </c:pt>
                <c:pt idx="6">
                  <c:v>24</c:v>
                </c:pt>
                <c:pt idx="7">
                  <c:v>21</c:v>
                </c:pt>
                <c:pt idx="8">
                  <c:v>30</c:v>
                </c:pt>
                <c:pt idx="9">
                  <c:v>17</c:v>
                </c:pt>
                <c:pt idx="10">
                  <c:v>21</c:v>
                </c:pt>
                <c:pt idx="11">
                  <c:v>23</c:v>
                </c:pt>
                <c:pt idx="12">
                  <c:v>36</c:v>
                </c:pt>
                <c:pt idx="13">
                  <c:v>29</c:v>
                </c:pt>
                <c:pt idx="14">
                  <c:v>26</c:v>
                </c:pt>
                <c:pt idx="15">
                  <c:v>23</c:v>
                </c:pt>
                <c:pt idx="16">
                  <c:v>26.5</c:v>
                </c:pt>
                <c:pt idx="17">
                  <c:v>19</c:v>
                </c:pt>
                <c:pt idx="18">
                  <c:v>18.5</c:v>
                </c:pt>
                <c:pt idx="19">
                  <c:v>23</c:v>
                </c:pt>
                <c:pt idx="20">
                  <c:v>24</c:v>
                </c:pt>
                <c:pt idx="21">
                  <c:v>14</c:v>
                </c:pt>
                <c:pt idx="22">
                  <c:v>21.5</c:v>
                </c:pt>
                <c:pt idx="23">
                  <c:v>19.5</c:v>
                </c:pt>
                <c:pt idx="24">
                  <c:v>16.5</c:v>
                </c:pt>
                <c:pt idx="25">
                  <c:v>20.5</c:v>
                </c:pt>
                <c:pt idx="26">
                  <c:v>24</c:v>
                </c:pt>
                <c:pt idx="27">
                  <c:v>28</c:v>
                </c:pt>
                <c:pt idx="28">
                  <c:v>26</c:v>
                </c:pt>
                <c:pt idx="29">
                  <c:v>23</c:v>
                </c:pt>
                <c:pt idx="30">
                  <c:v>21</c:v>
                </c:pt>
                <c:pt idx="31">
                  <c:v>14.5</c:v>
                </c:pt>
                <c:pt idx="32">
                  <c:v>24.5</c:v>
                </c:pt>
                <c:pt idx="33">
                  <c:v>27</c:v>
                </c:pt>
                <c:pt idx="34">
                  <c:v>22</c:v>
                </c:pt>
                <c:pt idx="35">
                  <c:v>26</c:v>
                </c:pt>
                <c:pt idx="36">
                  <c:v>23</c:v>
                </c:pt>
                <c:pt idx="37">
                  <c:v>23.5</c:v>
                </c:pt>
                <c:pt idx="38">
                  <c:v>25</c:v>
                </c:pt>
                <c:pt idx="39">
                  <c:v>36.5</c:v>
                </c:pt>
                <c:pt idx="40">
                  <c:v>25.5</c:v>
                </c:pt>
                <c:pt idx="41">
                  <c:v>17.5</c:v>
                </c:pt>
                <c:pt idx="42">
                  <c:v>17.5</c:v>
                </c:pt>
                <c:pt idx="43">
                  <c:v>23</c:v>
                </c:pt>
                <c:pt idx="44">
                  <c:v>19</c:v>
                </c:pt>
                <c:pt idx="45">
                  <c:v>26</c:v>
                </c:pt>
                <c:pt idx="46">
                  <c:v>21.5</c:v>
                </c:pt>
                <c:pt idx="47">
                  <c:v>10</c:v>
                </c:pt>
                <c:pt idx="48">
                  <c:v>21</c:v>
                </c:pt>
                <c:pt idx="49">
                  <c:v>21</c:v>
                </c:pt>
                <c:pt idx="50">
                  <c:v>23.5</c:v>
                </c:pt>
                <c:pt idx="51">
                  <c:v>25</c:v>
                </c:pt>
                <c:pt idx="52">
                  <c:v>28.5</c:v>
                </c:pt>
                <c:pt idx="53">
                  <c:v>19.5</c:v>
                </c:pt>
                <c:pt idx="54">
                  <c:v>29</c:v>
                </c:pt>
                <c:pt idx="55">
                  <c:v>23.5</c:v>
                </c:pt>
                <c:pt idx="56">
                  <c:v>16.5</c:v>
                </c:pt>
                <c:pt idx="57">
                  <c:v>15</c:v>
                </c:pt>
                <c:pt idx="58">
                  <c:v>30</c:v>
                </c:pt>
                <c:pt idx="59">
                  <c:v>18.5</c:v>
                </c:pt>
                <c:pt idx="60">
                  <c:v>21.5</c:v>
                </c:pt>
                <c:pt idx="61">
                  <c:v>80</c:v>
                </c:pt>
                <c:pt idx="62">
                  <c:v>23.7</c:v>
                </c:pt>
                <c:pt idx="63">
                  <c:v>24.4</c:v>
                </c:pt>
                <c:pt idx="64">
                  <c:v>20.6</c:v>
                </c:pt>
                <c:pt idx="65">
                  <c:v>21.7</c:v>
                </c:pt>
                <c:pt idx="66">
                  <c:v>28.4</c:v>
                </c:pt>
                <c:pt idx="67">
                  <c:v>25.2</c:v>
                </c:pt>
                <c:pt idx="68">
                  <c:v>15</c:v>
                </c:pt>
                <c:pt idx="69">
                  <c:v>22.2</c:v>
                </c:pt>
                <c:pt idx="70">
                  <c:v>25.7</c:v>
                </c:pt>
                <c:pt idx="71">
                  <c:v>22.5</c:v>
                </c:pt>
                <c:pt idx="72">
                  <c:v>22.4</c:v>
                </c:pt>
                <c:pt idx="73">
                  <c:v>29.6</c:v>
                </c:pt>
                <c:pt idx="74">
                  <c:v>25</c:v>
                </c:pt>
                <c:pt idx="75">
                  <c:v>27.4</c:v>
                </c:pt>
                <c:pt idx="76">
                  <c:v>28.2</c:v>
                </c:pt>
                <c:pt idx="77">
                  <c:v>27.4</c:v>
                </c:pt>
                <c:pt idx="78">
                  <c:v>30.3</c:v>
                </c:pt>
                <c:pt idx="79">
                  <c:v>25.9</c:v>
                </c:pt>
                <c:pt idx="80">
                  <c:v>30.1</c:v>
                </c:pt>
                <c:pt idx="81">
                  <c:v>21.3</c:v>
                </c:pt>
                <c:pt idx="82">
                  <c:v>28.7</c:v>
                </c:pt>
                <c:pt idx="83">
                  <c:v>24.6</c:v>
                </c:pt>
                <c:pt idx="84">
                  <c:v>28.2</c:v>
                </c:pt>
                <c:pt idx="85">
                  <c:v>23</c:v>
                </c:pt>
                <c:pt idx="86">
                  <c:v>35</c:v>
                </c:pt>
                <c:pt idx="87">
                  <c:v>17.7</c:v>
                </c:pt>
                <c:pt idx="88">
                  <c:v>17</c:v>
                </c:pt>
                <c:pt idx="89">
                  <c:v>16.3</c:v>
                </c:pt>
                <c:pt idx="90">
                  <c:v>30.9</c:v>
                </c:pt>
                <c:pt idx="91">
                  <c:v>30.1</c:v>
                </c:pt>
                <c:pt idx="92">
                  <c:v>30</c:v>
                </c:pt>
                <c:pt idx="93">
                  <c:v>20.8</c:v>
                </c:pt>
                <c:pt idx="94">
                  <c:v>21.6</c:v>
                </c:pt>
                <c:pt idx="95">
                  <c:v>27</c:v>
                </c:pt>
                <c:pt idx="96">
                  <c:v>23.9</c:v>
                </c:pt>
                <c:pt idx="97">
                  <c:v>17</c:v>
                </c:pt>
                <c:pt idx="98">
                  <c:v>16</c:v>
                </c:pt>
                <c:pt idx="99">
                  <c:v>19</c:v>
                </c:pt>
                <c:pt idx="100">
                  <c:v>29</c:v>
                </c:pt>
                <c:pt idx="101">
                  <c:v>24.7</c:v>
                </c:pt>
                <c:pt idx="102">
                  <c:v>29.6</c:v>
                </c:pt>
                <c:pt idx="103">
                  <c:v>9.1999999999999993</c:v>
                </c:pt>
                <c:pt idx="104">
                  <c:v>17.8</c:v>
                </c:pt>
                <c:pt idx="105">
                  <c:v>26</c:v>
                </c:pt>
                <c:pt idx="106">
                  <c:v>21.8</c:v>
                </c:pt>
                <c:pt idx="107">
                  <c:v>17</c:v>
                </c:pt>
                <c:pt idx="108">
                  <c:v>20</c:v>
                </c:pt>
                <c:pt idx="109">
                  <c:v>22.4</c:v>
                </c:pt>
                <c:pt idx="110">
                  <c:v>24.6</c:v>
                </c:pt>
                <c:pt idx="111">
                  <c:v>28.3</c:v>
                </c:pt>
                <c:pt idx="112">
                  <c:v>20</c:v>
                </c:pt>
                <c:pt idx="113">
                  <c:v>34</c:v>
                </c:pt>
                <c:pt idx="114">
                  <c:v>24.9</c:v>
                </c:pt>
                <c:pt idx="115">
                  <c:v>24.5</c:v>
                </c:pt>
                <c:pt idx="116">
                  <c:v>22</c:v>
                </c:pt>
                <c:pt idx="117">
                  <c:v>17.3</c:v>
                </c:pt>
                <c:pt idx="118">
                  <c:v>26</c:v>
                </c:pt>
                <c:pt idx="119">
                  <c:v>25.2</c:v>
                </c:pt>
                <c:pt idx="120">
                  <c:v>24</c:v>
                </c:pt>
                <c:pt idx="121">
                  <c:v>38.5</c:v>
                </c:pt>
                <c:pt idx="122">
                  <c:v>32.4</c:v>
                </c:pt>
                <c:pt idx="123">
                  <c:v>26</c:v>
                </c:pt>
                <c:pt idx="124">
                  <c:v>21</c:v>
                </c:pt>
                <c:pt idx="125">
                  <c:v>27.7</c:v>
                </c:pt>
                <c:pt idx="126">
                  <c:v>25.1</c:v>
                </c:pt>
                <c:pt idx="127">
                  <c:v>26.4</c:v>
                </c:pt>
                <c:pt idx="128">
                  <c:v>27.2</c:v>
                </c:pt>
                <c:pt idx="129">
                  <c:v>27.2</c:v>
                </c:pt>
                <c:pt idx="130">
                  <c:v>30</c:v>
                </c:pt>
                <c:pt idx="131">
                  <c:v>28.5</c:v>
                </c:pt>
                <c:pt idx="132">
                  <c:v>13.3</c:v>
                </c:pt>
              </c:numCache>
            </c:numRef>
          </c:xVal>
          <c:yVal>
            <c:numRef>
              <c:f>Sheet3!$D$5:$D$137</c:f>
              <c:numCache>
                <c:formatCode>0.0</c:formatCode>
                <c:ptCount val="133"/>
                <c:pt idx="0">
                  <c:v>19.07</c:v>
                </c:pt>
                <c:pt idx="1">
                  <c:v>21.76</c:v>
                </c:pt>
                <c:pt idx="2">
                  <c:v>20.66</c:v>
                </c:pt>
                <c:pt idx="3">
                  <c:v>22.37</c:v>
                </c:pt>
                <c:pt idx="4">
                  <c:v>19.05</c:v>
                </c:pt>
                <c:pt idx="5">
                  <c:v>18.84</c:v>
                </c:pt>
                <c:pt idx="6">
                  <c:v>18.61</c:v>
                </c:pt>
                <c:pt idx="7">
                  <c:v>19.88</c:v>
                </c:pt>
                <c:pt idx="8">
                  <c:v>20.71</c:v>
                </c:pt>
                <c:pt idx="9">
                  <c:v>16.43</c:v>
                </c:pt>
                <c:pt idx="10">
                  <c:v>11.47</c:v>
                </c:pt>
                <c:pt idx="11">
                  <c:v>21.63</c:v>
                </c:pt>
                <c:pt idx="12">
                  <c:v>25.82</c:v>
                </c:pt>
                <c:pt idx="13">
                  <c:v>22.59</c:v>
                </c:pt>
                <c:pt idx="14">
                  <c:v>22.92</c:v>
                </c:pt>
                <c:pt idx="15">
                  <c:v>23.35</c:v>
                </c:pt>
                <c:pt idx="16">
                  <c:v>20.93</c:v>
                </c:pt>
                <c:pt idx="17">
                  <c:v>16.809999999999999</c:v>
                </c:pt>
                <c:pt idx="18">
                  <c:v>15.78</c:v>
                </c:pt>
                <c:pt idx="19">
                  <c:v>19.34</c:v>
                </c:pt>
                <c:pt idx="20">
                  <c:v>15.09</c:v>
                </c:pt>
                <c:pt idx="21">
                  <c:v>20.52</c:v>
                </c:pt>
                <c:pt idx="22">
                  <c:v>18.34</c:v>
                </c:pt>
                <c:pt idx="23">
                  <c:v>10.83</c:v>
                </c:pt>
                <c:pt idx="24">
                  <c:v>13.28</c:v>
                </c:pt>
                <c:pt idx="25">
                  <c:v>19.760000000000002</c:v>
                </c:pt>
                <c:pt idx="26">
                  <c:v>19.829999999999998</c:v>
                </c:pt>
                <c:pt idx="27">
                  <c:v>22.45</c:v>
                </c:pt>
                <c:pt idx="28">
                  <c:v>22.33</c:v>
                </c:pt>
                <c:pt idx="29">
                  <c:v>19.579999999999998</c:v>
                </c:pt>
                <c:pt idx="30">
                  <c:v>19.41</c:v>
                </c:pt>
                <c:pt idx="31">
                  <c:v>13.48</c:v>
                </c:pt>
                <c:pt idx="32">
                  <c:v>20.88</c:v>
                </c:pt>
                <c:pt idx="33">
                  <c:v>20.95</c:v>
                </c:pt>
                <c:pt idx="34">
                  <c:v>17.57</c:v>
                </c:pt>
                <c:pt idx="35">
                  <c:v>21.61</c:v>
                </c:pt>
                <c:pt idx="36">
                  <c:v>18.97</c:v>
                </c:pt>
                <c:pt idx="37">
                  <c:v>19.940000000000001</c:v>
                </c:pt>
                <c:pt idx="38">
                  <c:v>22.5</c:v>
                </c:pt>
                <c:pt idx="39">
                  <c:v>24.48</c:v>
                </c:pt>
                <c:pt idx="40">
                  <c:v>23.13</c:v>
                </c:pt>
                <c:pt idx="41">
                  <c:v>22.58</c:v>
                </c:pt>
                <c:pt idx="42">
                  <c:v>23.21</c:v>
                </c:pt>
                <c:pt idx="43">
                  <c:v>16.8</c:v>
                </c:pt>
                <c:pt idx="44">
                  <c:v>18.57</c:v>
                </c:pt>
                <c:pt idx="45">
                  <c:v>20.69</c:v>
                </c:pt>
                <c:pt idx="46">
                  <c:v>18.86</c:v>
                </c:pt>
                <c:pt idx="47">
                  <c:v>9.6999999999999993</c:v>
                </c:pt>
                <c:pt idx="48">
                  <c:v>17.36</c:v>
                </c:pt>
                <c:pt idx="49">
                  <c:v>21.63</c:v>
                </c:pt>
                <c:pt idx="50">
                  <c:v>24.37</c:v>
                </c:pt>
                <c:pt idx="51">
                  <c:v>20.97</c:v>
                </c:pt>
                <c:pt idx="52">
                  <c:v>22.71</c:v>
                </c:pt>
                <c:pt idx="53">
                  <c:v>18.739999999999998</c:v>
                </c:pt>
                <c:pt idx="54">
                  <c:v>24.31</c:v>
                </c:pt>
                <c:pt idx="55">
                  <c:v>19.66</c:v>
                </c:pt>
                <c:pt idx="56">
                  <c:v>16.36</c:v>
                </c:pt>
                <c:pt idx="57">
                  <c:v>14.76</c:v>
                </c:pt>
                <c:pt idx="58">
                  <c:v>22.69</c:v>
                </c:pt>
                <c:pt idx="59">
                  <c:v>19.27</c:v>
                </c:pt>
                <c:pt idx="60">
                  <c:v>20.09</c:v>
                </c:pt>
                <c:pt idx="61">
                  <c:v>12.16</c:v>
                </c:pt>
                <c:pt idx="62">
                  <c:v>19.62</c:v>
                </c:pt>
                <c:pt idx="63">
                  <c:v>22.87</c:v>
                </c:pt>
                <c:pt idx="64">
                  <c:v>19.22</c:v>
                </c:pt>
                <c:pt idx="65">
                  <c:v>22.45</c:v>
                </c:pt>
                <c:pt idx="66">
                  <c:v>21.09</c:v>
                </c:pt>
                <c:pt idx="67">
                  <c:v>21.28</c:v>
                </c:pt>
                <c:pt idx="68">
                  <c:v>17.29</c:v>
                </c:pt>
                <c:pt idx="69">
                  <c:v>19.05</c:v>
                </c:pt>
                <c:pt idx="70">
                  <c:v>21.23</c:v>
                </c:pt>
                <c:pt idx="71">
                  <c:v>19.350000000000001</c:v>
                </c:pt>
                <c:pt idx="72">
                  <c:v>17.86</c:v>
                </c:pt>
                <c:pt idx="73">
                  <c:v>21.86</c:v>
                </c:pt>
                <c:pt idx="74">
                  <c:v>20.51</c:v>
                </c:pt>
                <c:pt idx="75">
                  <c:v>22.54</c:v>
                </c:pt>
                <c:pt idx="76">
                  <c:v>22.72</c:v>
                </c:pt>
                <c:pt idx="77">
                  <c:v>21.81</c:v>
                </c:pt>
                <c:pt idx="78">
                  <c:v>22.55</c:v>
                </c:pt>
                <c:pt idx="79">
                  <c:v>20.32</c:v>
                </c:pt>
                <c:pt idx="80">
                  <c:v>23.75</c:v>
                </c:pt>
                <c:pt idx="81">
                  <c:v>13.53</c:v>
                </c:pt>
                <c:pt idx="82">
                  <c:v>22.16</c:v>
                </c:pt>
                <c:pt idx="83">
                  <c:v>20.98</c:v>
                </c:pt>
                <c:pt idx="84">
                  <c:v>21.13</c:v>
                </c:pt>
                <c:pt idx="85">
                  <c:v>18.72</c:v>
                </c:pt>
                <c:pt idx="86">
                  <c:v>24.38</c:v>
                </c:pt>
                <c:pt idx="87">
                  <c:v>16.07</c:v>
                </c:pt>
                <c:pt idx="88">
                  <c:v>14.89</c:v>
                </c:pt>
                <c:pt idx="89">
                  <c:v>16.04</c:v>
                </c:pt>
                <c:pt idx="90">
                  <c:v>23.47</c:v>
                </c:pt>
                <c:pt idx="91">
                  <c:v>21.81</c:v>
                </c:pt>
                <c:pt idx="92">
                  <c:v>22.46</c:v>
                </c:pt>
                <c:pt idx="93">
                  <c:v>19.04</c:v>
                </c:pt>
                <c:pt idx="94">
                  <c:v>18.02</c:v>
                </c:pt>
                <c:pt idx="95">
                  <c:v>21.23</c:v>
                </c:pt>
                <c:pt idx="96">
                  <c:v>20.47</c:v>
                </c:pt>
                <c:pt idx="97">
                  <c:v>16.32</c:v>
                </c:pt>
                <c:pt idx="98">
                  <c:v>14.28</c:v>
                </c:pt>
                <c:pt idx="99">
                  <c:v>18.010000000000002</c:v>
                </c:pt>
                <c:pt idx="100">
                  <c:v>19.670000000000002</c:v>
                </c:pt>
                <c:pt idx="101">
                  <c:v>19.55</c:v>
                </c:pt>
                <c:pt idx="102">
                  <c:v>22.59</c:v>
                </c:pt>
                <c:pt idx="103">
                  <c:v>7.17</c:v>
                </c:pt>
                <c:pt idx="104">
                  <c:v>11.2</c:v>
                </c:pt>
                <c:pt idx="105">
                  <c:v>20.7</c:v>
                </c:pt>
                <c:pt idx="106">
                  <c:v>20.079999999999998</c:v>
                </c:pt>
                <c:pt idx="107">
                  <c:v>15.96</c:v>
                </c:pt>
                <c:pt idx="108">
                  <c:v>19.260000000000002</c:v>
                </c:pt>
                <c:pt idx="109">
                  <c:v>20.57</c:v>
                </c:pt>
                <c:pt idx="110">
                  <c:v>23.02</c:v>
                </c:pt>
                <c:pt idx="111">
                  <c:v>21.25</c:v>
                </c:pt>
                <c:pt idx="112">
                  <c:v>20.27</c:v>
                </c:pt>
                <c:pt idx="113">
                  <c:v>23.44</c:v>
                </c:pt>
                <c:pt idx="114">
                  <c:v>21.71</c:v>
                </c:pt>
                <c:pt idx="115">
                  <c:v>21.52</c:v>
                </c:pt>
                <c:pt idx="116">
                  <c:v>19.38</c:v>
                </c:pt>
                <c:pt idx="117">
                  <c:v>17.78</c:v>
                </c:pt>
                <c:pt idx="118">
                  <c:v>21.35</c:v>
                </c:pt>
                <c:pt idx="119">
                  <c:v>22.29</c:v>
                </c:pt>
                <c:pt idx="120">
                  <c:v>17.68</c:v>
                </c:pt>
                <c:pt idx="121">
                  <c:v>23.9</c:v>
                </c:pt>
                <c:pt idx="122">
                  <c:v>26.24</c:v>
                </c:pt>
                <c:pt idx="123">
                  <c:v>20.39</c:v>
                </c:pt>
                <c:pt idx="124">
                  <c:v>18.61</c:v>
                </c:pt>
                <c:pt idx="125">
                  <c:v>21.25</c:v>
                </c:pt>
                <c:pt idx="126">
                  <c:v>21.04</c:v>
                </c:pt>
                <c:pt idx="127">
                  <c:v>21.41</c:v>
                </c:pt>
                <c:pt idx="128">
                  <c:v>24.15</c:v>
                </c:pt>
                <c:pt idx="129">
                  <c:v>24.5</c:v>
                </c:pt>
                <c:pt idx="130">
                  <c:v>22.76</c:v>
                </c:pt>
                <c:pt idx="131">
                  <c:v>21.14</c:v>
                </c:pt>
                <c:pt idx="132">
                  <c:v>11.64</c:v>
                </c:pt>
              </c:numCache>
            </c:numRef>
          </c:yVal>
        </c:ser>
        <c:axId val="147282944"/>
        <c:axId val="147133184"/>
      </c:scatterChart>
      <c:valAx>
        <c:axId val="147282944"/>
        <c:scaling>
          <c:orientation val="minMax"/>
          <c:max val="5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7133184"/>
        <c:crosses val="autoZero"/>
        <c:crossBetween val="midCat"/>
      </c:valAx>
      <c:valAx>
        <c:axId val="147133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47282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4140</xdr:colOff>
      <xdr:row>12</xdr:row>
      <xdr:rowOff>197954</xdr:rowOff>
    </xdr:from>
    <xdr:to>
      <xdr:col>47</xdr:col>
      <xdr:colOff>285749</xdr:colOff>
      <xdr:row>26</xdr:row>
      <xdr:rowOff>158197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4141</xdr:colOff>
      <xdr:row>27</xdr:row>
      <xdr:rowOff>197954</xdr:rowOff>
    </xdr:from>
    <xdr:to>
      <xdr:col>47</xdr:col>
      <xdr:colOff>285750</xdr:colOff>
      <xdr:row>41</xdr:row>
      <xdr:rowOff>158197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304801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7</xdr:col>
      <xdr:colOff>304801</xdr:colOff>
      <xdr:row>55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304800</xdr:colOff>
      <xdr:row>36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3</xdr:row>
      <xdr:rowOff>4762</xdr:rowOff>
    </xdr:from>
    <xdr:to>
      <xdr:col>18</xdr:col>
      <xdr:colOff>295275</xdr:colOff>
      <xdr:row>18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9"/>
  <sheetViews>
    <sheetView tabSelected="1" topLeftCell="A79" zoomScale="115" zoomScaleNormal="115" zoomScalePageLayoutView="110" workbookViewId="0">
      <selection activeCell="AF101" sqref="AF101"/>
    </sheetView>
  </sheetViews>
  <sheetFormatPr defaultRowHeight="12.75"/>
  <cols>
    <col min="1" max="1" width="4" style="12" bestFit="1" customWidth="1"/>
    <col min="2" max="2" width="2.7109375" style="13" customWidth="1"/>
    <col min="3" max="3" width="2.5703125" style="13" customWidth="1"/>
    <col min="4" max="4" width="4.5703125" style="14" bestFit="1" customWidth="1"/>
    <col min="5" max="5" width="2.7109375" style="13" customWidth="1"/>
    <col min="6" max="6" width="2.85546875" style="13" customWidth="1"/>
    <col min="7" max="7" width="7.140625" style="19" customWidth="1"/>
    <col min="8" max="8" width="3" style="13" customWidth="1"/>
    <col min="9" max="9" width="4.7109375" style="15" customWidth="1"/>
    <col min="10" max="10" width="2.7109375" style="21" customWidth="1"/>
    <col min="11" max="11" width="4" style="16" customWidth="1"/>
    <col min="12" max="12" width="4" style="13" customWidth="1"/>
    <col min="13" max="13" width="5" style="13" customWidth="1"/>
    <col min="14" max="14" width="4.7109375" style="13" customWidth="1"/>
    <col min="15" max="18" width="4.28515625" style="13" customWidth="1"/>
    <col min="19" max="19" width="4" style="23" bestFit="1" customWidth="1"/>
    <col min="20" max="20" width="4.7109375" style="16" customWidth="1"/>
    <col min="21" max="21" width="2.7109375" style="13" customWidth="1"/>
    <col min="22" max="23" width="4.7109375" style="13" customWidth="1"/>
    <col min="24" max="24" width="2.7109375" style="13" customWidth="1"/>
    <col min="25" max="26" width="4.7109375" style="13" customWidth="1"/>
    <col min="27" max="27" width="2.7109375" style="13" customWidth="1"/>
    <col min="28" max="29" width="4.7109375" style="13" customWidth="1"/>
    <col min="30" max="30" width="2.7109375" style="13" customWidth="1"/>
    <col min="31" max="31" width="4.7109375" style="13" customWidth="1"/>
    <col min="32" max="32" width="21.7109375" style="17" customWidth="1"/>
    <col min="33" max="33" width="5.28515625" style="18" customWidth="1"/>
    <col min="34" max="34" width="12.140625" style="18" customWidth="1"/>
    <col min="35" max="39" width="9.140625" style="18"/>
    <col min="40" max="40" width="14.28515625" style="18" customWidth="1"/>
    <col min="41" max="16384" width="9.140625" style="18"/>
  </cols>
  <sheetData>
    <row r="1" spans="1:47" s="1" customFormat="1" ht="158.25">
      <c r="A1" s="10" t="s">
        <v>5</v>
      </c>
      <c r="B1" s="2" t="s">
        <v>2</v>
      </c>
      <c r="C1" s="3" t="s">
        <v>9</v>
      </c>
      <c r="D1" s="4" t="s">
        <v>8</v>
      </c>
      <c r="E1" s="6" t="s">
        <v>1</v>
      </c>
      <c r="F1" s="6" t="s">
        <v>0</v>
      </c>
      <c r="G1" s="7" t="s">
        <v>6</v>
      </c>
      <c r="H1" s="6" t="s">
        <v>7</v>
      </c>
      <c r="I1" s="11" t="s">
        <v>3</v>
      </c>
      <c r="J1" s="20"/>
      <c r="K1" s="8" t="s">
        <v>21</v>
      </c>
      <c r="L1" s="6" t="s">
        <v>22</v>
      </c>
      <c r="M1" s="6" t="s">
        <v>23</v>
      </c>
      <c r="N1" s="6" t="s">
        <v>26</v>
      </c>
      <c r="O1" s="6" t="s">
        <v>24</v>
      </c>
      <c r="P1" s="6" t="s">
        <v>25</v>
      </c>
      <c r="Q1" s="6" t="s">
        <v>27</v>
      </c>
      <c r="R1" s="6"/>
      <c r="S1" s="22" t="s">
        <v>5</v>
      </c>
      <c r="T1" s="8" t="s">
        <v>10</v>
      </c>
      <c r="U1" s="6" t="s">
        <v>11</v>
      </c>
      <c r="V1" s="6" t="s">
        <v>12</v>
      </c>
      <c r="W1" s="8" t="s">
        <v>10</v>
      </c>
      <c r="X1" s="6" t="s">
        <v>11</v>
      </c>
      <c r="Y1" s="6" t="s">
        <v>12</v>
      </c>
      <c r="Z1" s="8" t="s">
        <v>10</v>
      </c>
      <c r="AA1" s="6" t="s">
        <v>11</v>
      </c>
      <c r="AB1" s="6" t="s">
        <v>12</v>
      </c>
      <c r="AC1" s="8" t="s">
        <v>10</v>
      </c>
      <c r="AD1" s="6" t="s">
        <v>11</v>
      </c>
      <c r="AE1" s="6" t="s">
        <v>12</v>
      </c>
      <c r="AF1" s="9" t="s">
        <v>4</v>
      </c>
      <c r="AI1" s="33"/>
      <c r="AJ1" s="33"/>
      <c r="AO1" s="11"/>
      <c r="AP1" s="20"/>
      <c r="AQ1" s="8"/>
      <c r="AR1" s="6"/>
      <c r="AS1" s="6"/>
      <c r="AT1" s="6"/>
      <c r="AU1" s="6"/>
    </row>
    <row r="2" spans="1:47" ht="15.95" customHeight="1">
      <c r="A2" s="12">
        <v>5</v>
      </c>
      <c r="B2" s="13">
        <v>0</v>
      </c>
      <c r="C2" s="13">
        <v>3</v>
      </c>
      <c r="D2" s="14">
        <v>19.07</v>
      </c>
      <c r="E2" s="13">
        <v>1</v>
      </c>
      <c r="F2" s="13">
        <v>3</v>
      </c>
      <c r="G2" s="13" t="s">
        <v>14</v>
      </c>
      <c r="H2" s="13">
        <v>1</v>
      </c>
      <c r="I2" s="15">
        <v>200</v>
      </c>
      <c r="L2" s="13">
        <f ca="1">L2:L141</f>
        <v>0</v>
      </c>
      <c r="S2" s="23">
        <v>5</v>
      </c>
      <c r="AF2" s="17" t="s">
        <v>13</v>
      </c>
      <c r="AO2" s="15"/>
      <c r="AP2" s="21"/>
      <c r="AQ2" s="16"/>
      <c r="AR2" s="13"/>
      <c r="AS2" s="13"/>
      <c r="AT2" s="13"/>
      <c r="AU2" s="13"/>
    </row>
    <row r="3" spans="1:47" ht="15.95" customHeight="1">
      <c r="A3" s="12">
        <v>9</v>
      </c>
      <c r="B3" s="13">
        <v>0</v>
      </c>
      <c r="C3" s="13">
        <v>2</v>
      </c>
      <c r="D3" s="14">
        <v>21.76</v>
      </c>
      <c r="E3" s="13">
        <v>1</v>
      </c>
      <c r="F3" s="13">
        <v>2</v>
      </c>
      <c r="G3" s="13">
        <v>11</v>
      </c>
      <c r="H3" s="13">
        <v>1</v>
      </c>
      <c r="I3" s="15">
        <v>280</v>
      </c>
      <c r="S3" s="23">
        <v>9</v>
      </c>
      <c r="AF3" s="17" t="s">
        <v>13</v>
      </c>
      <c r="AO3" s="15"/>
      <c r="AP3" s="21"/>
      <c r="AQ3" s="16"/>
      <c r="AR3" s="13"/>
      <c r="AS3" s="13"/>
      <c r="AT3" s="13"/>
      <c r="AU3" s="13"/>
    </row>
    <row r="4" spans="1:47" ht="15.95" customHeight="1">
      <c r="A4" s="12">
        <v>10</v>
      </c>
      <c r="B4" s="13">
        <v>0</v>
      </c>
      <c r="C4" s="13">
        <v>2</v>
      </c>
      <c r="D4" s="14">
        <v>20.66</v>
      </c>
      <c r="E4" s="13">
        <v>1</v>
      </c>
      <c r="F4" s="13">
        <v>2</v>
      </c>
      <c r="G4" s="13">
        <v>11</v>
      </c>
      <c r="H4" s="13">
        <v>1</v>
      </c>
      <c r="I4" s="15">
        <v>230</v>
      </c>
      <c r="S4" s="23">
        <v>10</v>
      </c>
      <c r="AF4" s="17" t="s">
        <v>13</v>
      </c>
      <c r="AN4" s="34"/>
      <c r="AO4" s="15"/>
      <c r="AP4" s="21"/>
      <c r="AQ4" s="16"/>
      <c r="AR4" s="13"/>
      <c r="AS4" s="13"/>
      <c r="AT4" s="13"/>
      <c r="AU4" s="13"/>
    </row>
    <row r="5" spans="1:47" ht="15.95" customHeight="1">
      <c r="A5" s="12">
        <v>11</v>
      </c>
      <c r="B5" s="13">
        <v>0</v>
      </c>
      <c r="C5" s="13">
        <v>2</v>
      </c>
      <c r="D5" s="14">
        <v>22.37</v>
      </c>
      <c r="E5" s="13">
        <v>1</v>
      </c>
      <c r="F5" s="13">
        <v>2</v>
      </c>
      <c r="G5" s="13">
        <v>11</v>
      </c>
      <c r="H5" s="13">
        <v>1</v>
      </c>
      <c r="I5" s="15">
        <v>300</v>
      </c>
      <c r="S5" s="23">
        <v>11</v>
      </c>
      <c r="AF5" s="17" t="s">
        <v>13</v>
      </c>
      <c r="AO5" s="15"/>
      <c r="AP5" s="21"/>
      <c r="AQ5" s="16"/>
      <c r="AR5" s="13"/>
      <c r="AS5" s="13"/>
      <c r="AT5" s="13"/>
      <c r="AU5" s="13"/>
    </row>
    <row r="6" spans="1:47" ht="15.95" customHeight="1">
      <c r="A6" s="12">
        <v>15</v>
      </c>
      <c r="B6" s="13">
        <v>0</v>
      </c>
      <c r="C6" s="13">
        <v>2</v>
      </c>
      <c r="D6" s="14">
        <v>19.05</v>
      </c>
      <c r="E6" s="13">
        <v>1</v>
      </c>
      <c r="F6" s="13">
        <v>2</v>
      </c>
      <c r="G6" s="13">
        <v>11</v>
      </c>
      <c r="H6" s="13">
        <v>1</v>
      </c>
      <c r="I6" s="15">
        <v>270</v>
      </c>
      <c r="S6" s="23">
        <v>15</v>
      </c>
      <c r="AF6" s="17" t="s">
        <v>13</v>
      </c>
      <c r="AO6" s="15"/>
      <c r="AP6" s="21"/>
      <c r="AQ6" s="16"/>
      <c r="AR6" s="13"/>
      <c r="AS6" s="13"/>
      <c r="AT6" s="13"/>
      <c r="AU6" s="13"/>
    </row>
    <row r="7" spans="1:47" ht="15.95" customHeight="1">
      <c r="A7" s="12">
        <v>20</v>
      </c>
      <c r="B7" s="13">
        <v>0</v>
      </c>
      <c r="C7" s="13">
        <v>2</v>
      </c>
      <c r="D7" s="14">
        <v>18.84</v>
      </c>
      <c r="E7" s="13">
        <v>1</v>
      </c>
      <c r="F7" s="13">
        <v>2</v>
      </c>
      <c r="G7" s="13">
        <v>11</v>
      </c>
      <c r="H7" s="13">
        <v>1</v>
      </c>
      <c r="I7" s="15">
        <v>210</v>
      </c>
      <c r="S7" s="23">
        <v>20</v>
      </c>
      <c r="AF7" s="17" t="s">
        <v>13</v>
      </c>
      <c r="AO7" s="15"/>
      <c r="AP7" s="21"/>
      <c r="AQ7" s="16"/>
      <c r="AR7" s="13"/>
      <c r="AS7" s="13"/>
      <c r="AT7" s="13"/>
      <c r="AU7" s="13"/>
    </row>
    <row r="8" spans="1:47" ht="15.95" customHeight="1">
      <c r="A8" s="12">
        <v>23</v>
      </c>
      <c r="B8" s="13">
        <v>0</v>
      </c>
      <c r="C8" s="13">
        <v>2</v>
      </c>
      <c r="D8" s="14">
        <v>18.61</v>
      </c>
      <c r="E8" s="13">
        <v>1</v>
      </c>
      <c r="F8" s="13">
        <v>2</v>
      </c>
      <c r="G8" s="13">
        <v>11</v>
      </c>
      <c r="H8" s="13">
        <v>1</v>
      </c>
      <c r="I8" s="15">
        <v>240</v>
      </c>
      <c r="S8" s="23">
        <v>23</v>
      </c>
      <c r="AF8" s="17" t="s">
        <v>13</v>
      </c>
      <c r="AO8" s="15"/>
      <c r="AP8" s="21"/>
      <c r="AQ8" s="16"/>
      <c r="AR8" s="13"/>
      <c r="AS8" s="13"/>
      <c r="AT8" s="13"/>
      <c r="AU8" s="13"/>
    </row>
    <row r="9" spans="1:47" ht="15.95" customHeight="1">
      <c r="A9" s="12">
        <v>25</v>
      </c>
      <c r="B9" s="13">
        <v>0</v>
      </c>
      <c r="C9" s="13">
        <v>2</v>
      </c>
      <c r="D9" s="14">
        <v>19.88</v>
      </c>
      <c r="E9" s="13">
        <v>1</v>
      </c>
      <c r="F9" s="13">
        <v>2</v>
      </c>
      <c r="G9" s="13" t="s">
        <v>14</v>
      </c>
      <c r="H9" s="13">
        <v>1</v>
      </c>
      <c r="I9" s="15">
        <v>210</v>
      </c>
      <c r="S9" s="23">
        <v>25</v>
      </c>
      <c r="AF9" s="17" t="s">
        <v>13</v>
      </c>
      <c r="AO9" s="15"/>
      <c r="AP9" s="21"/>
      <c r="AQ9" s="16"/>
      <c r="AR9" s="13"/>
      <c r="AS9" s="13"/>
      <c r="AT9" s="13"/>
      <c r="AU9" s="13"/>
    </row>
    <row r="10" spans="1:47" ht="15.95" customHeight="1">
      <c r="A10" s="12">
        <v>28</v>
      </c>
      <c r="B10" s="13">
        <v>0</v>
      </c>
      <c r="C10" s="13">
        <v>2</v>
      </c>
      <c r="D10" s="14">
        <v>20.71</v>
      </c>
      <c r="E10" s="13">
        <v>1</v>
      </c>
      <c r="F10" s="13">
        <v>2</v>
      </c>
      <c r="G10" s="13">
        <v>11</v>
      </c>
      <c r="H10" s="13">
        <v>1</v>
      </c>
      <c r="I10" s="15">
        <v>300</v>
      </c>
      <c r="S10" s="23">
        <v>28</v>
      </c>
      <c r="AF10" s="17" t="s">
        <v>13</v>
      </c>
      <c r="AO10" s="15"/>
      <c r="AP10" s="21"/>
      <c r="AQ10" s="16"/>
      <c r="AR10" s="13"/>
      <c r="AS10" s="13"/>
      <c r="AT10" s="13"/>
      <c r="AU10" s="13"/>
    </row>
    <row r="11" spans="1:47" ht="15.95" customHeight="1">
      <c r="A11" s="12">
        <v>31</v>
      </c>
      <c r="B11" s="13">
        <v>0</v>
      </c>
      <c r="C11" s="13">
        <v>2</v>
      </c>
      <c r="D11" s="14">
        <v>16.43</v>
      </c>
      <c r="E11" s="13">
        <v>1</v>
      </c>
      <c r="F11" s="13">
        <v>2</v>
      </c>
      <c r="G11" s="13" t="s">
        <v>14</v>
      </c>
      <c r="H11" s="13">
        <v>1</v>
      </c>
      <c r="I11" s="15">
        <v>170</v>
      </c>
      <c r="S11" s="23">
        <v>31</v>
      </c>
      <c r="AF11" s="17" t="s">
        <v>13</v>
      </c>
      <c r="AO11" s="15"/>
      <c r="AP11" s="21"/>
      <c r="AQ11" s="16"/>
      <c r="AR11" s="13"/>
      <c r="AS11" s="13"/>
      <c r="AT11" s="13"/>
      <c r="AU11" s="13"/>
    </row>
    <row r="12" spans="1:47" ht="15.95" customHeight="1">
      <c r="A12" s="12">
        <v>33</v>
      </c>
      <c r="B12" s="13">
        <v>0</v>
      </c>
      <c r="C12" s="13">
        <v>4</v>
      </c>
      <c r="D12" s="14">
        <v>11.47</v>
      </c>
      <c r="E12" s="13">
        <v>1</v>
      </c>
      <c r="F12" s="13">
        <v>2</v>
      </c>
      <c r="G12" s="13" t="s">
        <v>15</v>
      </c>
      <c r="H12" s="13">
        <v>1</v>
      </c>
      <c r="I12" s="15">
        <v>210</v>
      </c>
      <c r="S12" s="23">
        <v>33</v>
      </c>
      <c r="AF12" s="17" t="s">
        <v>13</v>
      </c>
    </row>
    <row r="13" spans="1:47" ht="15.95" customHeight="1">
      <c r="A13" s="12">
        <v>36</v>
      </c>
      <c r="B13" s="13">
        <v>0</v>
      </c>
      <c r="C13" s="13">
        <v>2</v>
      </c>
      <c r="D13" s="14">
        <v>21.63</v>
      </c>
      <c r="E13" s="13">
        <v>1</v>
      </c>
      <c r="F13" s="13">
        <v>2</v>
      </c>
      <c r="G13" s="13">
        <v>11</v>
      </c>
      <c r="H13" s="13">
        <v>1</v>
      </c>
      <c r="I13" s="15">
        <v>230</v>
      </c>
      <c r="S13" s="23">
        <v>36</v>
      </c>
      <c r="AF13" s="17" t="s">
        <v>13</v>
      </c>
    </row>
    <row r="14" spans="1:47" ht="15.95" customHeight="1">
      <c r="A14" s="12">
        <v>37</v>
      </c>
      <c r="B14" s="13">
        <v>0</v>
      </c>
      <c r="C14" s="13">
        <v>3</v>
      </c>
      <c r="D14" s="14">
        <v>25.82</v>
      </c>
      <c r="E14" s="13">
        <v>1</v>
      </c>
      <c r="F14" s="13">
        <v>3</v>
      </c>
      <c r="G14" s="13">
        <v>11</v>
      </c>
      <c r="H14" s="13">
        <v>1</v>
      </c>
      <c r="I14" s="15">
        <v>360</v>
      </c>
      <c r="K14" s="16">
        <v>14</v>
      </c>
      <c r="L14" s="13">
        <v>24.5</v>
      </c>
      <c r="O14" s="13">
        <v>70</v>
      </c>
      <c r="P14" s="13">
        <f>2*3</f>
        <v>6</v>
      </c>
      <c r="S14" s="23">
        <v>37</v>
      </c>
      <c r="AF14" s="17" t="s">
        <v>13</v>
      </c>
      <c r="AH14" s="35"/>
      <c r="AI14" s="35"/>
    </row>
    <row r="15" spans="1:47" ht="15.95" customHeight="1">
      <c r="A15" s="12">
        <v>38</v>
      </c>
      <c r="B15" s="13">
        <v>0</v>
      </c>
      <c r="C15" s="13">
        <v>3</v>
      </c>
      <c r="D15" s="14">
        <v>22.59</v>
      </c>
      <c r="E15" s="13">
        <v>1</v>
      </c>
      <c r="F15" s="13">
        <v>3</v>
      </c>
      <c r="G15" s="13">
        <v>11</v>
      </c>
      <c r="H15" s="13">
        <v>1</v>
      </c>
      <c r="I15" s="15">
        <v>290</v>
      </c>
      <c r="K15" s="16">
        <v>13.5</v>
      </c>
      <c r="L15" s="13">
        <v>22.5</v>
      </c>
      <c r="O15" s="13">
        <v>60</v>
      </c>
      <c r="P15" s="13">
        <f>2*3</f>
        <v>6</v>
      </c>
      <c r="S15" s="23">
        <v>38</v>
      </c>
      <c r="AF15" s="17" t="s">
        <v>13</v>
      </c>
      <c r="AI15" s="35"/>
    </row>
    <row r="16" spans="1:47" ht="15.95" customHeight="1">
      <c r="A16" s="12">
        <v>39</v>
      </c>
      <c r="B16" s="13">
        <v>0</v>
      </c>
      <c r="C16" s="13">
        <v>4</v>
      </c>
      <c r="D16" s="14">
        <v>20.83</v>
      </c>
      <c r="E16" s="13">
        <v>1</v>
      </c>
      <c r="F16" s="13">
        <v>2</v>
      </c>
      <c r="G16" s="13">
        <v>21</v>
      </c>
      <c r="H16" s="13">
        <v>4</v>
      </c>
      <c r="I16" s="15">
        <v>240</v>
      </c>
      <c r="S16" s="23">
        <v>39</v>
      </c>
      <c r="AF16" s="17" t="s">
        <v>13</v>
      </c>
    </row>
    <row r="17" spans="1:35" ht="15.95" customHeight="1">
      <c r="A17" s="12">
        <v>41</v>
      </c>
      <c r="B17" s="13">
        <v>0</v>
      </c>
      <c r="C17" s="13">
        <v>3</v>
      </c>
      <c r="D17" s="14">
        <v>22.92</v>
      </c>
      <c r="E17" s="13">
        <v>1</v>
      </c>
      <c r="F17" s="13">
        <v>3</v>
      </c>
      <c r="G17" s="13">
        <v>11</v>
      </c>
      <c r="H17" s="13">
        <v>1</v>
      </c>
      <c r="I17" s="15">
        <v>260</v>
      </c>
      <c r="S17" s="23">
        <v>41</v>
      </c>
      <c r="AF17" s="17" t="s">
        <v>13</v>
      </c>
    </row>
    <row r="18" spans="1:35" ht="15.95" customHeight="1">
      <c r="A18" s="12">
        <v>42</v>
      </c>
      <c r="B18" s="13">
        <v>0</v>
      </c>
      <c r="C18" s="13">
        <v>3</v>
      </c>
      <c r="D18" s="14">
        <v>23.35</v>
      </c>
      <c r="E18" s="13">
        <v>1</v>
      </c>
      <c r="F18" s="13">
        <v>3</v>
      </c>
      <c r="G18" s="13">
        <v>11</v>
      </c>
      <c r="H18" s="13">
        <v>1</v>
      </c>
      <c r="I18" s="15">
        <v>230</v>
      </c>
      <c r="S18" s="23">
        <v>42</v>
      </c>
      <c r="AF18" s="17" t="s">
        <v>13</v>
      </c>
    </row>
    <row r="19" spans="1:35" ht="15.95" customHeight="1">
      <c r="A19" s="12">
        <v>43</v>
      </c>
      <c r="B19" s="13">
        <v>0</v>
      </c>
      <c r="C19" s="13">
        <v>2</v>
      </c>
      <c r="D19" s="14">
        <v>20.93</v>
      </c>
      <c r="E19" s="13">
        <v>1</v>
      </c>
      <c r="F19" s="13">
        <v>2</v>
      </c>
      <c r="G19" s="13">
        <v>11</v>
      </c>
      <c r="H19" s="13">
        <v>1</v>
      </c>
      <c r="I19" s="15">
        <v>265</v>
      </c>
      <c r="K19" s="16">
        <v>2.5</v>
      </c>
      <c r="L19" s="13">
        <v>20.5</v>
      </c>
      <c r="S19" s="23">
        <v>43</v>
      </c>
      <c r="AF19" s="17" t="s">
        <v>13</v>
      </c>
      <c r="AI19" s="35"/>
    </row>
    <row r="20" spans="1:35" ht="15.95" customHeight="1">
      <c r="A20" s="12">
        <v>57</v>
      </c>
      <c r="B20" s="13">
        <v>1</v>
      </c>
      <c r="C20" s="13">
        <v>2</v>
      </c>
      <c r="D20" s="14">
        <v>16.809999999999999</v>
      </c>
      <c r="E20" s="13">
        <v>1</v>
      </c>
      <c r="F20" s="13">
        <v>2</v>
      </c>
      <c r="G20" s="13" t="s">
        <v>14</v>
      </c>
      <c r="H20" s="13">
        <v>2</v>
      </c>
      <c r="I20" s="15">
        <v>190</v>
      </c>
      <c r="S20" s="23">
        <v>57</v>
      </c>
      <c r="AF20" s="17" t="s">
        <v>13</v>
      </c>
    </row>
    <row r="21" spans="1:35" ht="15.95" customHeight="1">
      <c r="A21" s="12">
        <v>58</v>
      </c>
      <c r="B21" s="13">
        <v>1</v>
      </c>
      <c r="C21" s="13">
        <v>2</v>
      </c>
      <c r="D21" s="14">
        <v>15.78</v>
      </c>
      <c r="E21" s="13">
        <v>1</v>
      </c>
      <c r="F21" s="13">
        <v>2</v>
      </c>
      <c r="G21" s="13">
        <v>11</v>
      </c>
      <c r="H21" s="13">
        <v>2</v>
      </c>
      <c r="I21" s="15">
        <v>185</v>
      </c>
      <c r="K21" s="16">
        <v>5</v>
      </c>
      <c r="L21" s="13">
        <v>16</v>
      </c>
      <c r="S21" s="23">
        <v>58</v>
      </c>
      <c r="AF21" s="17" t="s">
        <v>13</v>
      </c>
      <c r="AI21" s="35"/>
    </row>
    <row r="22" spans="1:35" ht="15.95" customHeight="1">
      <c r="A22" s="12">
        <v>59</v>
      </c>
      <c r="B22" s="13">
        <v>1</v>
      </c>
      <c r="C22" s="13">
        <v>2</v>
      </c>
      <c r="D22" s="14">
        <v>19.34</v>
      </c>
      <c r="E22" s="13">
        <v>1</v>
      </c>
      <c r="F22" s="13">
        <v>2</v>
      </c>
      <c r="G22" s="13">
        <v>11</v>
      </c>
      <c r="H22" s="13">
        <v>1</v>
      </c>
      <c r="I22" s="15">
        <v>230</v>
      </c>
      <c r="S22" s="23">
        <v>59</v>
      </c>
      <c r="AF22" s="17" t="s">
        <v>13</v>
      </c>
    </row>
    <row r="23" spans="1:35" ht="15.95" customHeight="1">
      <c r="A23" s="12">
        <v>60</v>
      </c>
      <c r="B23" s="13">
        <v>1</v>
      </c>
      <c r="C23" s="13">
        <v>2</v>
      </c>
      <c r="D23" s="14">
        <v>15.09</v>
      </c>
      <c r="E23" s="13">
        <v>1</v>
      </c>
      <c r="F23" s="13">
        <v>3</v>
      </c>
      <c r="G23" s="13">
        <v>12</v>
      </c>
      <c r="H23" s="13">
        <v>2</v>
      </c>
      <c r="I23" s="15">
        <v>240</v>
      </c>
      <c r="S23" s="23">
        <v>60</v>
      </c>
      <c r="AF23" s="17" t="s">
        <v>17</v>
      </c>
    </row>
    <row r="24" spans="1:35" ht="15.95" customHeight="1">
      <c r="A24" s="12">
        <v>61</v>
      </c>
      <c r="B24" s="13">
        <v>1</v>
      </c>
      <c r="C24" s="13">
        <v>3</v>
      </c>
      <c r="D24" s="14">
        <v>20.52</v>
      </c>
      <c r="E24" s="13">
        <v>1</v>
      </c>
      <c r="F24" s="13">
        <v>2</v>
      </c>
      <c r="G24" s="13">
        <v>11</v>
      </c>
      <c r="H24" s="13">
        <v>2</v>
      </c>
      <c r="I24" s="15">
        <v>140</v>
      </c>
      <c r="S24" s="23">
        <v>61</v>
      </c>
      <c r="AF24" s="17" t="s">
        <v>13</v>
      </c>
    </row>
    <row r="25" spans="1:35" ht="15.95" customHeight="1">
      <c r="A25" s="12">
        <v>62</v>
      </c>
      <c r="B25" s="13">
        <v>1</v>
      </c>
      <c r="C25" s="13">
        <v>2</v>
      </c>
      <c r="D25" s="14">
        <v>18.34</v>
      </c>
      <c r="E25" s="13">
        <v>1</v>
      </c>
      <c r="F25" s="13">
        <v>2</v>
      </c>
      <c r="G25" s="13">
        <v>11</v>
      </c>
      <c r="H25" s="13">
        <v>1</v>
      </c>
      <c r="I25" s="15">
        <v>215</v>
      </c>
      <c r="S25" s="23">
        <v>62</v>
      </c>
      <c r="AF25" s="17" t="s">
        <v>13</v>
      </c>
    </row>
    <row r="26" spans="1:35" ht="15.95" customHeight="1">
      <c r="A26" s="12">
        <v>63</v>
      </c>
      <c r="B26" s="13">
        <v>1</v>
      </c>
      <c r="C26" s="13">
        <v>4</v>
      </c>
      <c r="D26" s="14">
        <v>10.83</v>
      </c>
      <c r="E26" s="13">
        <v>1</v>
      </c>
      <c r="F26" s="13">
        <v>2</v>
      </c>
      <c r="G26" s="13" t="s">
        <v>15</v>
      </c>
      <c r="H26" s="13">
        <v>2</v>
      </c>
      <c r="I26" s="15">
        <v>195</v>
      </c>
      <c r="S26" s="23">
        <v>63</v>
      </c>
      <c r="AF26" s="17" t="s">
        <v>13</v>
      </c>
    </row>
    <row r="27" spans="1:35" ht="15.95" customHeight="1">
      <c r="A27" s="12">
        <v>64</v>
      </c>
      <c r="B27" s="13">
        <v>1</v>
      </c>
      <c r="C27" s="13">
        <v>2</v>
      </c>
      <c r="D27" s="14">
        <v>13.28</v>
      </c>
      <c r="E27" s="13">
        <v>1</v>
      </c>
      <c r="F27" s="13">
        <v>2</v>
      </c>
      <c r="G27" s="13">
        <v>11</v>
      </c>
      <c r="H27" s="13">
        <v>2</v>
      </c>
      <c r="I27" s="15">
        <v>165</v>
      </c>
      <c r="S27" s="23">
        <v>64</v>
      </c>
      <c r="AF27" s="17" t="s">
        <v>13</v>
      </c>
    </row>
    <row r="28" spans="1:35" ht="15.95" customHeight="1">
      <c r="A28" s="12">
        <v>65</v>
      </c>
      <c r="B28" s="13">
        <v>1</v>
      </c>
      <c r="C28" s="13">
        <v>3</v>
      </c>
      <c r="D28" s="14">
        <v>19.760000000000002</v>
      </c>
      <c r="E28" s="13">
        <v>1</v>
      </c>
      <c r="F28" s="13">
        <v>3</v>
      </c>
      <c r="G28" s="13">
        <v>11</v>
      </c>
      <c r="H28" s="13">
        <v>1</v>
      </c>
      <c r="I28" s="15">
        <v>205</v>
      </c>
      <c r="S28" s="23">
        <v>65</v>
      </c>
      <c r="AF28" s="17" t="s">
        <v>13</v>
      </c>
    </row>
    <row r="29" spans="1:35" ht="15.95" customHeight="1">
      <c r="A29" s="12">
        <v>66</v>
      </c>
      <c r="B29" s="13">
        <v>1</v>
      </c>
      <c r="C29" s="13">
        <v>1</v>
      </c>
      <c r="D29" s="14">
        <v>19.829999999999998</v>
      </c>
      <c r="E29" s="13">
        <v>1</v>
      </c>
      <c r="F29" s="13">
        <v>1</v>
      </c>
      <c r="G29" s="13">
        <v>11</v>
      </c>
      <c r="H29" s="13">
        <v>1</v>
      </c>
      <c r="I29" s="15">
        <v>240</v>
      </c>
      <c r="S29" s="23">
        <v>66</v>
      </c>
      <c r="AF29" s="17" t="s">
        <v>13</v>
      </c>
    </row>
    <row r="30" spans="1:35" ht="15.95" customHeight="1">
      <c r="A30" s="12">
        <v>67</v>
      </c>
      <c r="B30" s="13">
        <v>1</v>
      </c>
      <c r="C30" s="13">
        <v>3</v>
      </c>
      <c r="D30" s="14">
        <v>22.45</v>
      </c>
      <c r="E30" s="13">
        <v>1</v>
      </c>
      <c r="F30" s="13">
        <v>3</v>
      </c>
      <c r="G30" s="13">
        <v>11</v>
      </c>
      <c r="H30" s="13">
        <v>1</v>
      </c>
      <c r="I30" s="15">
        <v>280</v>
      </c>
      <c r="K30" s="16">
        <v>10</v>
      </c>
      <c r="L30" s="13">
        <v>22</v>
      </c>
      <c r="O30" s="13">
        <v>50</v>
      </c>
      <c r="P30" s="13">
        <f>2*3</f>
        <v>6</v>
      </c>
      <c r="S30" s="23">
        <v>67</v>
      </c>
      <c r="AF30" s="17" t="s">
        <v>13</v>
      </c>
      <c r="AI30" s="35"/>
    </row>
    <row r="31" spans="1:35" ht="15.95" customHeight="1">
      <c r="A31" s="12">
        <v>68</v>
      </c>
      <c r="B31" s="13">
        <v>1</v>
      </c>
      <c r="C31" s="13">
        <v>3</v>
      </c>
      <c r="D31" s="14">
        <v>22.33</v>
      </c>
      <c r="E31" s="13">
        <v>1</v>
      </c>
      <c r="F31" s="13">
        <v>3</v>
      </c>
      <c r="G31" s="13">
        <v>11</v>
      </c>
      <c r="H31" s="13">
        <v>1</v>
      </c>
      <c r="I31" s="15">
        <v>260</v>
      </c>
      <c r="S31" s="23">
        <v>68</v>
      </c>
      <c r="AF31" s="17" t="s">
        <v>13</v>
      </c>
    </row>
    <row r="32" spans="1:35" ht="15.95" customHeight="1">
      <c r="A32" s="12">
        <v>69</v>
      </c>
      <c r="B32" s="13">
        <v>1</v>
      </c>
      <c r="C32" s="13">
        <v>2</v>
      </c>
      <c r="D32" s="14">
        <v>19.579999999999998</v>
      </c>
      <c r="E32" s="13">
        <v>1</v>
      </c>
      <c r="F32" s="13">
        <v>3</v>
      </c>
      <c r="G32" s="13">
        <v>11</v>
      </c>
      <c r="H32" s="13">
        <v>1</v>
      </c>
      <c r="I32" s="15">
        <v>230</v>
      </c>
      <c r="S32" s="23">
        <v>69</v>
      </c>
      <c r="AF32" s="17" t="s">
        <v>13</v>
      </c>
    </row>
    <row r="33" spans="1:35" ht="15.95" customHeight="1">
      <c r="A33" s="12">
        <v>70</v>
      </c>
      <c r="B33" s="13">
        <v>1</v>
      </c>
      <c r="C33" s="13">
        <v>2</v>
      </c>
      <c r="D33" s="14">
        <v>19.41</v>
      </c>
      <c r="E33" s="13">
        <v>1</v>
      </c>
      <c r="F33" s="13">
        <v>2</v>
      </c>
      <c r="G33" s="13">
        <v>11</v>
      </c>
      <c r="H33" s="13">
        <v>1</v>
      </c>
      <c r="I33" s="15">
        <v>210</v>
      </c>
      <c r="S33" s="23">
        <v>70</v>
      </c>
      <c r="AF33" s="17" t="s">
        <v>13</v>
      </c>
    </row>
    <row r="34" spans="1:35" ht="15.95" customHeight="1">
      <c r="A34" s="12">
        <v>71</v>
      </c>
      <c r="B34" s="13">
        <v>1</v>
      </c>
      <c r="C34" s="13">
        <v>2</v>
      </c>
      <c r="D34" s="14">
        <v>13.48</v>
      </c>
      <c r="E34" s="13">
        <v>1</v>
      </c>
      <c r="F34" s="13">
        <v>2</v>
      </c>
      <c r="G34" s="13">
        <v>12</v>
      </c>
      <c r="H34" s="13">
        <v>2</v>
      </c>
      <c r="I34" s="15">
        <v>145</v>
      </c>
      <c r="S34" s="23">
        <v>71</v>
      </c>
      <c r="AF34" s="17" t="s">
        <v>16</v>
      </c>
    </row>
    <row r="35" spans="1:35" ht="15.95" customHeight="1">
      <c r="A35" s="12">
        <v>72</v>
      </c>
      <c r="B35" s="13">
        <v>1</v>
      </c>
      <c r="C35" s="13">
        <v>2</v>
      </c>
      <c r="D35" s="14">
        <v>20.88</v>
      </c>
      <c r="E35" s="13">
        <v>1</v>
      </c>
      <c r="F35" s="13">
        <v>2</v>
      </c>
      <c r="G35" s="13" t="s">
        <v>18</v>
      </c>
      <c r="H35" s="13">
        <v>1</v>
      </c>
      <c r="I35" s="15">
        <v>245</v>
      </c>
      <c r="S35" s="23">
        <v>72</v>
      </c>
      <c r="AF35" s="17" t="s">
        <v>13</v>
      </c>
    </row>
    <row r="36" spans="1:35" ht="15.95" customHeight="1">
      <c r="A36" s="12">
        <v>73</v>
      </c>
      <c r="B36" s="13">
        <v>1</v>
      </c>
      <c r="C36" s="13">
        <v>2</v>
      </c>
      <c r="D36" s="14">
        <v>20.95</v>
      </c>
      <c r="E36" s="13">
        <v>1</v>
      </c>
      <c r="F36" s="13">
        <v>2</v>
      </c>
      <c r="G36" s="13">
        <v>11</v>
      </c>
      <c r="H36" s="13">
        <v>1</v>
      </c>
      <c r="I36" s="15">
        <v>270</v>
      </c>
      <c r="S36" s="23">
        <v>73</v>
      </c>
      <c r="AF36" s="17" t="s">
        <v>13</v>
      </c>
    </row>
    <row r="37" spans="1:35" ht="15.95" customHeight="1">
      <c r="A37" s="12">
        <v>74</v>
      </c>
      <c r="B37" s="13">
        <v>1</v>
      </c>
      <c r="C37" s="13">
        <v>2</v>
      </c>
      <c r="D37" s="14">
        <v>17.57</v>
      </c>
      <c r="E37" s="13">
        <v>1</v>
      </c>
      <c r="F37" s="13">
        <v>2</v>
      </c>
      <c r="G37" s="13">
        <v>11</v>
      </c>
      <c r="H37" s="13">
        <v>1</v>
      </c>
      <c r="I37" s="15">
        <v>220</v>
      </c>
      <c r="S37" s="23">
        <v>74</v>
      </c>
      <c r="AF37" s="17" t="s">
        <v>13</v>
      </c>
    </row>
    <row r="38" spans="1:35" ht="15.95" customHeight="1">
      <c r="A38" s="12">
        <v>75</v>
      </c>
      <c r="B38" s="13">
        <v>1</v>
      </c>
      <c r="C38" s="13">
        <v>2</v>
      </c>
      <c r="D38" s="14">
        <v>21.61</v>
      </c>
      <c r="E38" s="13">
        <v>1</v>
      </c>
      <c r="F38" s="13">
        <v>2</v>
      </c>
      <c r="G38" s="13">
        <v>11</v>
      </c>
      <c r="H38" s="13">
        <v>1</v>
      </c>
      <c r="I38" s="15">
        <v>260</v>
      </c>
      <c r="S38" s="23">
        <v>75</v>
      </c>
      <c r="AF38" s="17" t="s">
        <v>13</v>
      </c>
    </row>
    <row r="39" spans="1:35" ht="15.95" customHeight="1">
      <c r="A39" s="12">
        <v>76</v>
      </c>
      <c r="B39" s="13">
        <v>1</v>
      </c>
      <c r="C39" s="13">
        <v>2</v>
      </c>
      <c r="D39" s="14">
        <v>18.97</v>
      </c>
      <c r="E39" s="13">
        <v>1</v>
      </c>
      <c r="F39" s="13">
        <v>2</v>
      </c>
      <c r="G39" s="13">
        <v>11</v>
      </c>
      <c r="H39" s="13">
        <v>1</v>
      </c>
      <c r="I39" s="15">
        <v>230</v>
      </c>
      <c r="S39" s="23">
        <v>76</v>
      </c>
      <c r="AF39" s="17" t="s">
        <v>13</v>
      </c>
    </row>
    <row r="40" spans="1:35" ht="15.95" customHeight="1">
      <c r="A40" s="12">
        <v>77</v>
      </c>
      <c r="B40" s="13">
        <v>1</v>
      </c>
      <c r="C40" s="13">
        <v>2</v>
      </c>
      <c r="D40" s="14">
        <v>19.940000000000001</v>
      </c>
      <c r="E40" s="13">
        <v>1</v>
      </c>
      <c r="F40" s="13">
        <v>2</v>
      </c>
      <c r="G40" s="13">
        <v>11</v>
      </c>
      <c r="H40" s="13">
        <v>1</v>
      </c>
      <c r="I40" s="15">
        <v>235</v>
      </c>
      <c r="S40" s="23">
        <v>77</v>
      </c>
      <c r="AF40" s="17" t="s">
        <v>13</v>
      </c>
    </row>
    <row r="41" spans="1:35" ht="15.95" customHeight="1">
      <c r="A41" s="12">
        <v>78</v>
      </c>
      <c r="B41" s="13">
        <v>1</v>
      </c>
      <c r="C41" s="13">
        <v>2</v>
      </c>
      <c r="D41" s="14">
        <v>22.5</v>
      </c>
      <c r="E41" s="13">
        <v>1</v>
      </c>
      <c r="F41" s="13">
        <v>2</v>
      </c>
      <c r="G41" s="13">
        <v>11</v>
      </c>
      <c r="H41" s="13">
        <v>1</v>
      </c>
      <c r="I41" s="15">
        <v>250</v>
      </c>
      <c r="S41" s="23">
        <v>78</v>
      </c>
      <c r="AF41" s="17" t="s">
        <v>13</v>
      </c>
    </row>
    <row r="42" spans="1:35" ht="15.95" customHeight="1">
      <c r="A42" s="12">
        <v>79</v>
      </c>
      <c r="B42" s="13">
        <v>1</v>
      </c>
      <c r="C42" s="13">
        <v>2</v>
      </c>
      <c r="D42" s="14">
        <v>24.48</v>
      </c>
      <c r="E42" s="13">
        <v>1</v>
      </c>
      <c r="F42" s="13">
        <v>2</v>
      </c>
      <c r="G42" s="13">
        <v>11</v>
      </c>
      <c r="H42" s="13">
        <v>1</v>
      </c>
      <c r="I42" s="15">
        <v>365</v>
      </c>
      <c r="S42" s="23">
        <v>79</v>
      </c>
      <c r="AF42" s="17" t="s">
        <v>13</v>
      </c>
    </row>
    <row r="43" spans="1:35" ht="15.95" customHeight="1">
      <c r="A43" s="12">
        <v>80</v>
      </c>
      <c r="B43" s="13">
        <v>1</v>
      </c>
      <c r="C43" s="13">
        <v>3</v>
      </c>
      <c r="D43" s="14">
        <v>23.13</v>
      </c>
      <c r="E43" s="13">
        <v>1</v>
      </c>
      <c r="F43" s="13">
        <v>3</v>
      </c>
      <c r="G43" s="13">
        <v>11</v>
      </c>
      <c r="H43" s="13">
        <v>1</v>
      </c>
      <c r="I43" s="15">
        <v>255</v>
      </c>
      <c r="S43" s="23">
        <v>80</v>
      </c>
      <c r="AF43" s="17" t="s">
        <v>13</v>
      </c>
    </row>
    <row r="44" spans="1:35" ht="15.95" customHeight="1">
      <c r="A44" s="12">
        <v>81</v>
      </c>
      <c r="B44" s="13">
        <v>1</v>
      </c>
      <c r="C44" s="13">
        <v>3</v>
      </c>
      <c r="D44" s="14">
        <v>22.58</v>
      </c>
      <c r="E44" s="13">
        <v>1</v>
      </c>
      <c r="F44" s="13">
        <v>3</v>
      </c>
      <c r="G44" s="13">
        <v>11</v>
      </c>
      <c r="H44" s="13">
        <v>2</v>
      </c>
      <c r="I44" s="15">
        <v>175</v>
      </c>
      <c r="K44" s="16">
        <v>15</v>
      </c>
      <c r="L44" s="13">
        <v>23</v>
      </c>
      <c r="O44" s="13">
        <v>42</v>
      </c>
      <c r="P44" s="13">
        <f>2*3</f>
        <v>6</v>
      </c>
      <c r="S44" s="23">
        <v>81</v>
      </c>
      <c r="AF44" s="17" t="s">
        <v>13</v>
      </c>
      <c r="AI44" s="35"/>
    </row>
    <row r="45" spans="1:35" ht="15.95" customHeight="1">
      <c r="A45" s="12">
        <v>82</v>
      </c>
      <c r="B45" s="13">
        <v>1</v>
      </c>
      <c r="C45" s="13">
        <v>3</v>
      </c>
      <c r="D45" s="14">
        <v>23.21</v>
      </c>
      <c r="E45" s="13">
        <v>1</v>
      </c>
      <c r="F45" s="13">
        <v>3</v>
      </c>
      <c r="G45" s="13">
        <v>11</v>
      </c>
      <c r="H45" s="13">
        <v>2</v>
      </c>
      <c r="I45" s="15">
        <v>175</v>
      </c>
      <c r="S45" s="23">
        <v>82</v>
      </c>
      <c r="AF45" s="17" t="s">
        <v>13</v>
      </c>
    </row>
    <row r="46" spans="1:35" ht="15.95" customHeight="1">
      <c r="A46" s="12">
        <v>83</v>
      </c>
      <c r="B46" s="13">
        <v>1</v>
      </c>
      <c r="C46" s="13">
        <v>2</v>
      </c>
      <c r="D46" s="14">
        <v>16.8</v>
      </c>
      <c r="E46" s="13">
        <v>1</v>
      </c>
      <c r="F46" s="13">
        <v>2</v>
      </c>
      <c r="G46" s="13" t="s">
        <v>14</v>
      </c>
      <c r="H46" s="13">
        <v>1</v>
      </c>
      <c r="I46" s="15">
        <v>230</v>
      </c>
      <c r="S46" s="23">
        <v>83</v>
      </c>
      <c r="AF46" s="17" t="s">
        <v>13</v>
      </c>
    </row>
    <row r="47" spans="1:35" ht="15.95" customHeight="1">
      <c r="A47" s="12">
        <v>84</v>
      </c>
      <c r="B47" s="13">
        <v>1</v>
      </c>
      <c r="C47" s="13">
        <v>2</v>
      </c>
      <c r="D47" s="14">
        <v>18.57</v>
      </c>
      <c r="E47" s="13">
        <v>1</v>
      </c>
      <c r="F47" s="13">
        <v>2</v>
      </c>
      <c r="G47" s="13">
        <v>11</v>
      </c>
      <c r="H47" s="13">
        <v>2</v>
      </c>
      <c r="I47" s="15">
        <v>190</v>
      </c>
      <c r="S47" s="23">
        <v>84</v>
      </c>
      <c r="AF47" s="17" t="s">
        <v>13</v>
      </c>
    </row>
    <row r="48" spans="1:35" ht="15.95" customHeight="1">
      <c r="A48" s="12">
        <v>85</v>
      </c>
      <c r="B48" s="13">
        <v>1</v>
      </c>
      <c r="C48" s="13">
        <v>2</v>
      </c>
      <c r="D48" s="14">
        <v>20.69</v>
      </c>
      <c r="E48" s="13">
        <v>1</v>
      </c>
      <c r="F48" s="13">
        <v>2</v>
      </c>
      <c r="G48" s="13">
        <v>11</v>
      </c>
      <c r="H48" s="13">
        <v>1</v>
      </c>
      <c r="I48" s="15">
        <v>260</v>
      </c>
      <c r="K48" s="16">
        <v>5.5</v>
      </c>
      <c r="L48" s="13">
        <v>20.5</v>
      </c>
      <c r="N48" s="13">
        <f>2*8</f>
        <v>16</v>
      </c>
      <c r="O48" s="13">
        <v>46</v>
      </c>
      <c r="P48" s="13">
        <f>2*4</f>
        <v>8</v>
      </c>
      <c r="Q48" s="13">
        <v>10</v>
      </c>
      <c r="S48" s="23">
        <v>85</v>
      </c>
      <c r="AF48" s="17" t="s">
        <v>13</v>
      </c>
      <c r="AI48" s="35"/>
    </row>
    <row r="49" spans="1:35" ht="15.95" customHeight="1">
      <c r="A49" s="12">
        <v>86</v>
      </c>
      <c r="B49" s="13">
        <v>1</v>
      </c>
      <c r="C49" s="13">
        <v>2</v>
      </c>
      <c r="D49" s="14">
        <v>18.86</v>
      </c>
      <c r="E49" s="13">
        <v>1</v>
      </c>
      <c r="F49" s="13">
        <v>2</v>
      </c>
      <c r="G49" s="13">
        <v>11</v>
      </c>
      <c r="H49" s="13">
        <v>1</v>
      </c>
      <c r="I49" s="15">
        <v>215</v>
      </c>
      <c r="S49" s="23">
        <v>86</v>
      </c>
      <c r="AF49" s="17" t="s">
        <v>13</v>
      </c>
    </row>
    <row r="50" spans="1:35" ht="15.95" customHeight="1">
      <c r="A50" s="12">
        <v>87</v>
      </c>
      <c r="B50" s="13">
        <v>1</v>
      </c>
      <c r="C50" s="13">
        <v>2</v>
      </c>
      <c r="D50" s="14">
        <v>9.6999999999999993</v>
      </c>
      <c r="E50" s="13">
        <v>1</v>
      </c>
      <c r="F50" s="13">
        <v>2</v>
      </c>
      <c r="G50" s="13">
        <v>11</v>
      </c>
      <c r="H50" s="13">
        <v>2</v>
      </c>
      <c r="I50" s="15">
        <v>100</v>
      </c>
      <c r="S50" s="23">
        <v>87</v>
      </c>
      <c r="AF50" s="17" t="s">
        <v>13</v>
      </c>
    </row>
    <row r="51" spans="1:35" ht="15.95" customHeight="1">
      <c r="A51" s="12">
        <v>88</v>
      </c>
      <c r="B51" s="13">
        <v>1</v>
      </c>
      <c r="C51" s="13">
        <v>2</v>
      </c>
      <c r="D51" s="14">
        <v>17.36</v>
      </c>
      <c r="E51" s="13">
        <v>1</v>
      </c>
      <c r="F51" s="13">
        <v>2</v>
      </c>
      <c r="G51" s="13">
        <v>11</v>
      </c>
      <c r="H51" s="13">
        <v>1</v>
      </c>
      <c r="I51" s="15">
        <v>210</v>
      </c>
      <c r="K51" s="16">
        <v>7</v>
      </c>
      <c r="L51" s="13">
        <v>19</v>
      </c>
      <c r="S51" s="23">
        <v>88</v>
      </c>
      <c r="AF51" s="17" t="s">
        <v>13</v>
      </c>
      <c r="AI51" s="35"/>
    </row>
    <row r="52" spans="1:35" ht="15.95" customHeight="1">
      <c r="A52" s="12">
        <v>89</v>
      </c>
      <c r="B52" s="13">
        <v>1</v>
      </c>
      <c r="C52" s="13">
        <v>2</v>
      </c>
      <c r="D52" s="14">
        <v>21.63</v>
      </c>
      <c r="E52" s="13">
        <v>1</v>
      </c>
      <c r="F52" s="13">
        <v>2</v>
      </c>
      <c r="G52" s="13">
        <v>11</v>
      </c>
      <c r="H52" s="13">
        <v>1</v>
      </c>
      <c r="I52" s="15">
        <v>210</v>
      </c>
      <c r="S52" s="23">
        <v>89</v>
      </c>
      <c r="AF52" s="17" t="s">
        <v>13</v>
      </c>
    </row>
    <row r="53" spans="1:35" ht="15.95" customHeight="1">
      <c r="A53" s="12">
        <v>90</v>
      </c>
      <c r="B53" s="13">
        <v>1</v>
      </c>
      <c r="C53" s="13">
        <v>3</v>
      </c>
      <c r="D53" s="14">
        <v>24.37</v>
      </c>
      <c r="E53" s="13">
        <v>1</v>
      </c>
      <c r="F53" s="13">
        <v>3</v>
      </c>
      <c r="G53" s="13">
        <v>11</v>
      </c>
      <c r="H53" s="13">
        <v>1</v>
      </c>
      <c r="I53" s="15">
        <v>235</v>
      </c>
      <c r="K53" s="16">
        <v>13.5</v>
      </c>
      <c r="L53" s="13">
        <v>24.5</v>
      </c>
      <c r="O53" s="13">
        <v>60</v>
      </c>
      <c r="P53" s="13">
        <f>2*2</f>
        <v>4</v>
      </c>
      <c r="S53" s="23">
        <v>90</v>
      </c>
      <c r="AF53" s="17" t="s">
        <v>13</v>
      </c>
      <c r="AI53" s="35"/>
    </row>
    <row r="54" spans="1:35" ht="15.95" customHeight="1">
      <c r="A54" s="12">
        <v>91</v>
      </c>
      <c r="B54" s="13">
        <v>1</v>
      </c>
      <c r="C54" s="13">
        <v>2</v>
      </c>
      <c r="D54" s="14">
        <v>20.97</v>
      </c>
      <c r="E54" s="13">
        <v>1</v>
      </c>
      <c r="F54" s="13">
        <v>2</v>
      </c>
      <c r="G54" s="13">
        <v>11</v>
      </c>
      <c r="H54" s="13">
        <v>1</v>
      </c>
      <c r="I54" s="15">
        <v>250</v>
      </c>
      <c r="S54" s="23">
        <v>91</v>
      </c>
      <c r="AF54" s="17" t="s">
        <v>13</v>
      </c>
    </row>
    <row r="55" spans="1:35" ht="15.95" customHeight="1">
      <c r="A55" s="12">
        <v>92</v>
      </c>
      <c r="B55" s="13">
        <v>1</v>
      </c>
      <c r="C55" s="13">
        <v>2</v>
      </c>
      <c r="D55" s="14">
        <v>22.71</v>
      </c>
      <c r="E55" s="13">
        <v>1</v>
      </c>
      <c r="F55" s="13">
        <v>2</v>
      </c>
      <c r="G55" s="13" t="s">
        <v>14</v>
      </c>
      <c r="H55" s="13">
        <v>1</v>
      </c>
      <c r="I55" s="15">
        <v>285</v>
      </c>
      <c r="S55" s="23">
        <v>92</v>
      </c>
      <c r="AF55" s="17" t="s">
        <v>13</v>
      </c>
    </row>
    <row r="56" spans="1:35" ht="15.95" customHeight="1">
      <c r="A56" s="12">
        <v>93</v>
      </c>
      <c r="B56" s="13">
        <v>1</v>
      </c>
      <c r="C56" s="13">
        <v>2</v>
      </c>
      <c r="D56" s="14">
        <v>18.739999999999998</v>
      </c>
      <c r="E56" s="13">
        <v>1</v>
      </c>
      <c r="F56" s="13">
        <v>2</v>
      </c>
      <c r="G56" s="13" t="s">
        <v>14</v>
      </c>
      <c r="H56" s="13">
        <v>2</v>
      </c>
      <c r="I56" s="15">
        <v>195</v>
      </c>
      <c r="S56" s="23">
        <v>93</v>
      </c>
      <c r="AF56" s="17" t="s">
        <v>13</v>
      </c>
    </row>
    <row r="57" spans="1:35" ht="15.95" customHeight="1">
      <c r="A57" s="12">
        <v>100</v>
      </c>
      <c r="B57" s="13">
        <v>2</v>
      </c>
      <c r="C57" s="13">
        <v>3</v>
      </c>
      <c r="D57" s="14">
        <v>24.31</v>
      </c>
      <c r="E57" s="13">
        <v>1</v>
      </c>
      <c r="F57" s="13">
        <v>3</v>
      </c>
      <c r="G57" s="13">
        <v>11</v>
      </c>
      <c r="H57" s="13">
        <v>1</v>
      </c>
      <c r="I57" s="15">
        <v>290</v>
      </c>
      <c r="K57" s="16">
        <v>10.5</v>
      </c>
      <c r="L57" s="13">
        <v>23.5</v>
      </c>
      <c r="O57" s="13">
        <v>50</v>
      </c>
      <c r="P57" s="13">
        <f>2*3</f>
        <v>6</v>
      </c>
      <c r="S57" s="23">
        <v>100</v>
      </c>
      <c r="AF57" s="17" t="s">
        <v>13</v>
      </c>
      <c r="AI57" s="35"/>
    </row>
    <row r="58" spans="1:35" ht="15.95" customHeight="1">
      <c r="A58" s="12">
        <v>101</v>
      </c>
      <c r="B58" s="13">
        <v>2</v>
      </c>
      <c r="C58" s="13">
        <v>3</v>
      </c>
      <c r="D58" s="14">
        <v>19.66</v>
      </c>
      <c r="E58" s="13">
        <v>1</v>
      </c>
      <c r="F58" s="13">
        <v>3</v>
      </c>
      <c r="G58" s="13">
        <v>11</v>
      </c>
      <c r="H58" s="13">
        <v>1</v>
      </c>
      <c r="I58" s="15">
        <v>235</v>
      </c>
      <c r="S58" s="23">
        <v>101</v>
      </c>
      <c r="AF58" s="17" t="s">
        <v>13</v>
      </c>
    </row>
    <row r="59" spans="1:35" ht="15.95" customHeight="1">
      <c r="A59" s="12">
        <v>102</v>
      </c>
      <c r="B59" s="13">
        <v>2</v>
      </c>
      <c r="C59" s="13">
        <v>2</v>
      </c>
      <c r="D59" s="14">
        <v>16.36</v>
      </c>
      <c r="E59" s="13">
        <v>1</v>
      </c>
      <c r="F59" s="13">
        <v>2</v>
      </c>
      <c r="G59" s="13">
        <v>11</v>
      </c>
      <c r="H59" s="13">
        <v>2</v>
      </c>
      <c r="I59" s="15">
        <v>165</v>
      </c>
      <c r="S59" s="23">
        <v>102</v>
      </c>
      <c r="AF59" s="17" t="s">
        <v>13</v>
      </c>
    </row>
    <row r="60" spans="1:35" ht="15.95" customHeight="1">
      <c r="A60" s="12">
        <v>103</v>
      </c>
      <c r="B60" s="13">
        <v>2</v>
      </c>
      <c r="C60" s="13">
        <v>2</v>
      </c>
      <c r="D60" s="14">
        <v>14.76</v>
      </c>
      <c r="E60" s="13">
        <v>1</v>
      </c>
      <c r="F60" s="13">
        <v>2</v>
      </c>
      <c r="G60" s="13" t="s">
        <v>14</v>
      </c>
      <c r="H60" s="13">
        <v>2</v>
      </c>
      <c r="I60" s="15">
        <v>150</v>
      </c>
      <c r="S60" s="23">
        <v>103</v>
      </c>
      <c r="AF60" s="17" t="s">
        <v>13</v>
      </c>
    </row>
    <row r="61" spans="1:35" ht="15.95" customHeight="1">
      <c r="A61" s="12">
        <v>104</v>
      </c>
      <c r="B61" s="13">
        <v>2</v>
      </c>
      <c r="C61" s="13">
        <v>2</v>
      </c>
      <c r="D61" s="14">
        <v>22.69</v>
      </c>
      <c r="E61" s="13">
        <v>1</v>
      </c>
      <c r="F61" s="13">
        <v>2</v>
      </c>
      <c r="G61" s="13">
        <v>11</v>
      </c>
      <c r="H61" s="13">
        <v>1</v>
      </c>
      <c r="I61" s="15">
        <v>300</v>
      </c>
      <c r="S61" s="23">
        <v>104</v>
      </c>
      <c r="AF61" s="17" t="s">
        <v>13</v>
      </c>
    </row>
    <row r="62" spans="1:35" ht="15.95" customHeight="1">
      <c r="A62" s="12">
        <v>105</v>
      </c>
      <c r="B62" s="13">
        <v>2</v>
      </c>
      <c r="C62" s="13">
        <v>2</v>
      </c>
      <c r="D62" s="14">
        <v>19.27</v>
      </c>
      <c r="E62" s="13">
        <v>1</v>
      </c>
      <c r="F62" s="13">
        <v>2</v>
      </c>
      <c r="G62" s="13">
        <v>11</v>
      </c>
      <c r="H62" s="13">
        <v>2</v>
      </c>
      <c r="I62" s="15">
        <v>185</v>
      </c>
      <c r="S62" s="23">
        <v>105</v>
      </c>
      <c r="AF62" s="17" t="s">
        <v>13</v>
      </c>
    </row>
    <row r="63" spans="1:35" ht="15.95" customHeight="1">
      <c r="A63" s="12">
        <v>106</v>
      </c>
      <c r="B63" s="13">
        <v>2</v>
      </c>
      <c r="C63" s="13">
        <v>2</v>
      </c>
      <c r="D63" s="14">
        <v>20.09</v>
      </c>
      <c r="E63" s="13">
        <v>1</v>
      </c>
      <c r="F63" s="13">
        <v>2</v>
      </c>
      <c r="G63" s="13" t="s">
        <v>14</v>
      </c>
      <c r="H63" s="13">
        <v>1</v>
      </c>
      <c r="I63" s="15">
        <v>215</v>
      </c>
      <c r="S63" s="23">
        <v>106</v>
      </c>
      <c r="AF63" s="17" t="s">
        <v>13</v>
      </c>
    </row>
    <row r="64" spans="1:35" ht="15.95" customHeight="1">
      <c r="A64" s="12">
        <v>107</v>
      </c>
      <c r="B64" s="13">
        <v>2</v>
      </c>
      <c r="C64" s="13">
        <v>2</v>
      </c>
      <c r="D64" s="14">
        <v>12.16</v>
      </c>
      <c r="E64" s="13">
        <v>1</v>
      </c>
      <c r="F64" s="13">
        <v>2</v>
      </c>
      <c r="G64" s="13">
        <v>11</v>
      </c>
      <c r="H64" s="13">
        <v>2</v>
      </c>
      <c r="I64" s="15">
        <v>800</v>
      </c>
      <c r="S64" s="23">
        <v>107</v>
      </c>
      <c r="AF64" s="17" t="s">
        <v>13</v>
      </c>
    </row>
    <row r="65" spans="1:35" ht="15.95" customHeight="1">
      <c r="A65" s="12">
        <v>108</v>
      </c>
      <c r="B65" s="13">
        <v>2</v>
      </c>
      <c r="C65" s="13">
        <v>2</v>
      </c>
      <c r="D65" s="14">
        <v>19.62</v>
      </c>
      <c r="E65" s="13">
        <v>1</v>
      </c>
      <c r="F65" s="13">
        <v>2</v>
      </c>
      <c r="G65" s="13">
        <v>11</v>
      </c>
      <c r="H65" s="13">
        <v>1</v>
      </c>
      <c r="I65" s="15">
        <v>237</v>
      </c>
      <c r="S65" s="23">
        <v>108</v>
      </c>
      <c r="AF65" s="17" t="s">
        <v>13</v>
      </c>
    </row>
    <row r="66" spans="1:35" ht="15.95" customHeight="1">
      <c r="A66" s="12">
        <v>109</v>
      </c>
      <c r="B66" s="13">
        <v>2</v>
      </c>
      <c r="C66" s="13">
        <v>3</v>
      </c>
      <c r="D66" s="14">
        <v>22.87</v>
      </c>
      <c r="E66" s="13">
        <v>1</v>
      </c>
      <c r="F66" s="13">
        <v>3</v>
      </c>
      <c r="G66" s="13">
        <v>11</v>
      </c>
      <c r="H66" s="13">
        <v>1</v>
      </c>
      <c r="I66" s="15">
        <v>244</v>
      </c>
      <c r="K66" s="16">
        <v>11</v>
      </c>
      <c r="L66" s="13">
        <v>23</v>
      </c>
      <c r="O66" s="13">
        <v>55</v>
      </c>
      <c r="P66" s="13">
        <f>2*4</f>
        <v>8</v>
      </c>
      <c r="S66" s="23">
        <v>109</v>
      </c>
      <c r="AF66" s="17" t="s">
        <v>13</v>
      </c>
      <c r="AI66" s="35"/>
    </row>
    <row r="67" spans="1:35" ht="15.95" customHeight="1">
      <c r="A67" s="12">
        <v>110</v>
      </c>
      <c r="B67" s="13">
        <v>2</v>
      </c>
      <c r="C67" s="13">
        <v>1</v>
      </c>
      <c r="D67" s="14">
        <v>19.22</v>
      </c>
      <c r="E67" s="13">
        <v>1</v>
      </c>
      <c r="F67" s="13">
        <v>1</v>
      </c>
      <c r="G67" s="13" t="s">
        <v>14</v>
      </c>
      <c r="H67" s="13">
        <v>1</v>
      </c>
      <c r="I67" s="15">
        <v>206</v>
      </c>
      <c r="S67" s="23">
        <v>110</v>
      </c>
      <c r="AF67" s="17" t="s">
        <v>13</v>
      </c>
    </row>
    <row r="68" spans="1:35" ht="15.95" customHeight="1">
      <c r="A68" s="12">
        <v>111</v>
      </c>
      <c r="B68" s="13">
        <v>2</v>
      </c>
      <c r="C68" s="13">
        <v>3</v>
      </c>
      <c r="D68" s="14">
        <v>22.45</v>
      </c>
      <c r="E68" s="13">
        <v>1</v>
      </c>
      <c r="F68" s="13">
        <v>3</v>
      </c>
      <c r="G68" s="13">
        <v>11</v>
      </c>
      <c r="H68" s="13">
        <v>1</v>
      </c>
      <c r="I68" s="15">
        <v>217</v>
      </c>
      <c r="K68" s="16">
        <v>13</v>
      </c>
      <c r="L68" s="13">
        <v>22</v>
      </c>
      <c r="O68" s="13">
        <v>50</v>
      </c>
      <c r="P68" s="13">
        <f>2*3</f>
        <v>6</v>
      </c>
      <c r="S68" s="23">
        <v>111</v>
      </c>
      <c r="AF68" s="17" t="s">
        <v>13</v>
      </c>
      <c r="AI68" s="35"/>
    </row>
    <row r="69" spans="1:35" ht="15.95" customHeight="1">
      <c r="A69" s="12">
        <v>112</v>
      </c>
      <c r="B69" s="13">
        <v>2</v>
      </c>
      <c r="C69" s="13">
        <v>1</v>
      </c>
      <c r="D69" s="14">
        <v>21.09</v>
      </c>
      <c r="E69" s="13">
        <v>1</v>
      </c>
      <c r="F69" s="13">
        <v>1</v>
      </c>
      <c r="G69" s="13" t="s">
        <v>19</v>
      </c>
      <c r="H69" s="13">
        <v>1</v>
      </c>
      <c r="I69" s="15">
        <v>284</v>
      </c>
      <c r="S69" s="23">
        <v>112</v>
      </c>
      <c r="AF69" s="17" t="s">
        <v>13</v>
      </c>
    </row>
    <row r="70" spans="1:35" ht="15.95" customHeight="1">
      <c r="A70" s="12">
        <v>113</v>
      </c>
      <c r="B70" s="13">
        <v>2</v>
      </c>
      <c r="C70" s="13">
        <v>2</v>
      </c>
      <c r="D70" s="14">
        <v>21.28</v>
      </c>
      <c r="E70" s="13">
        <v>1</v>
      </c>
      <c r="F70" s="13">
        <v>2</v>
      </c>
      <c r="G70" s="13">
        <v>11</v>
      </c>
      <c r="H70" s="13">
        <v>1</v>
      </c>
      <c r="I70" s="15">
        <v>252</v>
      </c>
      <c r="S70" s="23">
        <v>113</v>
      </c>
      <c r="AF70" s="17" t="s">
        <v>13</v>
      </c>
    </row>
    <row r="71" spans="1:35" ht="15.95" customHeight="1">
      <c r="A71" s="12">
        <v>114</v>
      </c>
      <c r="B71" s="13">
        <v>2</v>
      </c>
      <c r="C71" s="13">
        <v>2</v>
      </c>
      <c r="D71" s="14">
        <v>17.29</v>
      </c>
      <c r="E71" s="13">
        <v>1</v>
      </c>
      <c r="F71" s="13">
        <v>2</v>
      </c>
      <c r="G71" s="13" t="s">
        <v>18</v>
      </c>
      <c r="H71" s="13">
        <v>2</v>
      </c>
      <c r="I71" s="15">
        <v>150</v>
      </c>
      <c r="S71" s="23">
        <v>114</v>
      </c>
      <c r="AF71" s="17" t="s">
        <v>13</v>
      </c>
    </row>
    <row r="72" spans="1:35" ht="15.95" customHeight="1">
      <c r="A72" s="12">
        <v>115</v>
      </c>
      <c r="B72" s="13">
        <v>2</v>
      </c>
      <c r="C72" s="13">
        <v>2</v>
      </c>
      <c r="D72" s="14">
        <v>19.05</v>
      </c>
      <c r="E72" s="13">
        <v>1</v>
      </c>
      <c r="F72" s="13">
        <v>2</v>
      </c>
      <c r="G72" s="13">
        <v>11</v>
      </c>
      <c r="H72" s="13">
        <v>1</v>
      </c>
      <c r="I72" s="15">
        <v>222</v>
      </c>
      <c r="S72" s="23">
        <v>115</v>
      </c>
      <c r="AF72" s="17" t="s">
        <v>13</v>
      </c>
    </row>
    <row r="73" spans="1:35" ht="15.95" customHeight="1">
      <c r="A73" s="12">
        <v>116</v>
      </c>
      <c r="B73" s="13">
        <v>2</v>
      </c>
      <c r="C73" s="13">
        <v>2</v>
      </c>
      <c r="D73" s="14">
        <v>21.23</v>
      </c>
      <c r="E73" s="13">
        <v>1</v>
      </c>
      <c r="F73" s="13">
        <v>2</v>
      </c>
      <c r="G73" s="13">
        <v>11</v>
      </c>
      <c r="H73" s="13">
        <v>1</v>
      </c>
      <c r="I73" s="15">
        <v>257</v>
      </c>
      <c r="K73" s="16">
        <v>5</v>
      </c>
      <c r="L73" s="13">
        <v>22</v>
      </c>
      <c r="S73" s="23">
        <v>116</v>
      </c>
      <c r="AF73" s="17" t="s">
        <v>13</v>
      </c>
      <c r="AI73" s="35"/>
    </row>
    <row r="74" spans="1:35" ht="15.95" customHeight="1">
      <c r="A74" s="12">
        <v>117</v>
      </c>
      <c r="B74" s="13">
        <v>2</v>
      </c>
      <c r="C74" s="13">
        <v>2</v>
      </c>
      <c r="D74" s="14">
        <v>19.350000000000001</v>
      </c>
      <c r="E74" s="13">
        <v>1</v>
      </c>
      <c r="F74" s="13">
        <v>2</v>
      </c>
      <c r="G74" s="13">
        <v>11</v>
      </c>
      <c r="H74" s="13">
        <v>1</v>
      </c>
      <c r="I74" s="15">
        <v>225</v>
      </c>
      <c r="K74" s="16">
        <v>9</v>
      </c>
      <c r="L74" s="13">
        <v>20.5</v>
      </c>
      <c r="S74" s="23">
        <v>117</v>
      </c>
      <c r="AF74" s="17" t="s">
        <v>13</v>
      </c>
      <c r="AI74" s="35"/>
    </row>
    <row r="75" spans="1:35" ht="15.95" customHeight="1">
      <c r="A75" s="12">
        <v>118</v>
      </c>
      <c r="B75" s="13">
        <v>2</v>
      </c>
      <c r="C75" s="13">
        <v>2</v>
      </c>
      <c r="D75" s="14">
        <v>17.86</v>
      </c>
      <c r="E75" s="13">
        <v>1</v>
      </c>
      <c r="F75" s="13">
        <v>2</v>
      </c>
      <c r="G75" s="13" t="s">
        <v>18</v>
      </c>
      <c r="H75" s="13">
        <v>1</v>
      </c>
      <c r="I75" s="15">
        <v>224</v>
      </c>
      <c r="S75" s="23">
        <v>118</v>
      </c>
      <c r="AF75" s="17" t="s">
        <v>13</v>
      </c>
    </row>
    <row r="76" spans="1:35" ht="15.95" customHeight="1">
      <c r="A76" s="12">
        <v>119</v>
      </c>
      <c r="B76" s="13">
        <v>2</v>
      </c>
      <c r="C76" s="13">
        <v>2</v>
      </c>
      <c r="D76" s="14">
        <v>21.86</v>
      </c>
      <c r="E76" s="13">
        <v>1</v>
      </c>
      <c r="F76" s="13">
        <v>2</v>
      </c>
      <c r="G76" s="13">
        <v>11</v>
      </c>
      <c r="H76" s="13">
        <v>1</v>
      </c>
      <c r="I76" s="15">
        <v>296</v>
      </c>
      <c r="K76" s="16">
        <v>3.5</v>
      </c>
      <c r="L76" s="13">
        <v>22</v>
      </c>
      <c r="N76" s="13">
        <f>2*5</f>
        <v>10</v>
      </c>
      <c r="O76" s="13">
        <v>50</v>
      </c>
      <c r="P76" s="13">
        <f>2*4</f>
        <v>8</v>
      </c>
      <c r="Q76" s="13">
        <v>11</v>
      </c>
      <c r="S76" s="23">
        <v>119</v>
      </c>
      <c r="AF76" s="17" t="s">
        <v>13</v>
      </c>
      <c r="AI76" s="35"/>
    </row>
    <row r="77" spans="1:35" ht="15.95" customHeight="1">
      <c r="A77" s="12">
        <v>120</v>
      </c>
      <c r="B77" s="13">
        <v>2</v>
      </c>
      <c r="C77" s="13">
        <v>3</v>
      </c>
      <c r="D77" s="14">
        <v>20.51</v>
      </c>
      <c r="E77" s="13">
        <v>1</v>
      </c>
      <c r="F77" s="13">
        <v>3</v>
      </c>
      <c r="G77" s="13" t="s">
        <v>14</v>
      </c>
      <c r="H77" s="13">
        <v>1</v>
      </c>
      <c r="I77" s="15">
        <v>250</v>
      </c>
      <c r="K77" s="16">
        <v>7</v>
      </c>
      <c r="L77" s="13">
        <v>21</v>
      </c>
      <c r="O77" s="13">
        <v>60</v>
      </c>
      <c r="P77" s="13">
        <f>2*4</f>
        <v>8</v>
      </c>
      <c r="S77" s="23">
        <v>120</v>
      </c>
      <c r="AF77" s="17" t="s">
        <v>13</v>
      </c>
      <c r="AI77" s="35"/>
    </row>
    <row r="78" spans="1:35" ht="15.95" customHeight="1">
      <c r="A78" s="12">
        <v>121</v>
      </c>
      <c r="B78" s="13">
        <v>2</v>
      </c>
      <c r="C78" s="13">
        <v>3</v>
      </c>
      <c r="D78" s="14">
        <v>22.54</v>
      </c>
      <c r="E78" s="13">
        <v>1</v>
      </c>
      <c r="F78" s="13">
        <v>3</v>
      </c>
      <c r="G78" s="13">
        <v>11</v>
      </c>
      <c r="H78" s="13">
        <v>1</v>
      </c>
      <c r="I78" s="15">
        <v>274</v>
      </c>
      <c r="S78" s="23">
        <v>121</v>
      </c>
      <c r="AF78" s="17" t="s">
        <v>13</v>
      </c>
    </row>
    <row r="79" spans="1:35" ht="15.95" customHeight="1">
      <c r="A79" s="12">
        <v>122</v>
      </c>
      <c r="B79" s="13">
        <v>2</v>
      </c>
      <c r="C79" s="13">
        <v>3</v>
      </c>
      <c r="D79" s="14">
        <v>22.72</v>
      </c>
      <c r="E79" s="13">
        <v>1</v>
      </c>
      <c r="F79" s="13">
        <v>3</v>
      </c>
      <c r="G79" s="13">
        <v>11</v>
      </c>
      <c r="H79" s="13">
        <v>1</v>
      </c>
      <c r="I79" s="15">
        <v>282</v>
      </c>
      <c r="S79" s="23">
        <v>122</v>
      </c>
      <c r="AF79" s="17" t="s">
        <v>13</v>
      </c>
    </row>
    <row r="80" spans="1:35" ht="15.95" customHeight="1">
      <c r="A80" s="12">
        <v>123</v>
      </c>
      <c r="B80" s="13">
        <v>2</v>
      </c>
      <c r="C80" s="13">
        <v>2</v>
      </c>
      <c r="D80" s="14">
        <v>21.81</v>
      </c>
      <c r="E80" s="13">
        <v>1</v>
      </c>
      <c r="F80" s="13">
        <v>2</v>
      </c>
      <c r="G80" s="13" t="s">
        <v>18</v>
      </c>
      <c r="H80" s="13">
        <v>1</v>
      </c>
      <c r="I80" s="15">
        <v>274</v>
      </c>
      <c r="S80" s="23">
        <v>123</v>
      </c>
      <c r="AF80" s="17" t="s">
        <v>13</v>
      </c>
    </row>
    <row r="81" spans="1:35" ht="15.95" customHeight="1">
      <c r="A81" s="12">
        <v>124</v>
      </c>
      <c r="B81" s="13">
        <v>2</v>
      </c>
      <c r="C81" s="13">
        <v>2</v>
      </c>
      <c r="D81" s="14">
        <v>22.55</v>
      </c>
      <c r="E81" s="13">
        <v>1</v>
      </c>
      <c r="F81" s="13">
        <v>2</v>
      </c>
      <c r="G81" s="13">
        <v>11</v>
      </c>
      <c r="H81" s="13">
        <v>1</v>
      </c>
      <c r="I81" s="15">
        <v>303</v>
      </c>
      <c r="K81" s="16">
        <v>4.5</v>
      </c>
      <c r="L81" s="13">
        <v>23</v>
      </c>
      <c r="N81" s="13">
        <f>2*6</f>
        <v>12</v>
      </c>
      <c r="O81" s="13">
        <v>48</v>
      </c>
      <c r="P81" s="13">
        <f>2*6</f>
        <v>12</v>
      </c>
      <c r="Q81" s="13">
        <v>15</v>
      </c>
      <c r="S81" s="23">
        <v>124</v>
      </c>
      <c r="AF81" s="17" t="s">
        <v>13</v>
      </c>
      <c r="AI81" s="35"/>
    </row>
    <row r="82" spans="1:35" ht="15.95" customHeight="1">
      <c r="A82" s="12">
        <v>125</v>
      </c>
      <c r="B82" s="13">
        <v>2</v>
      </c>
      <c r="C82" s="13">
        <v>2</v>
      </c>
      <c r="D82" s="14">
        <v>20.32</v>
      </c>
      <c r="E82" s="13">
        <v>1</v>
      </c>
      <c r="F82" s="13">
        <v>2</v>
      </c>
      <c r="G82" s="13">
        <v>11</v>
      </c>
      <c r="H82" s="13">
        <v>1</v>
      </c>
      <c r="I82" s="15">
        <v>259</v>
      </c>
      <c r="S82" s="23">
        <v>125</v>
      </c>
      <c r="AF82" s="17" t="s">
        <v>13</v>
      </c>
    </row>
    <row r="83" spans="1:35" ht="15.95" customHeight="1">
      <c r="A83" s="12">
        <v>126</v>
      </c>
      <c r="B83" s="13">
        <v>2</v>
      </c>
      <c r="C83" s="13">
        <v>2</v>
      </c>
      <c r="D83" s="14">
        <v>23.75</v>
      </c>
      <c r="E83" s="13">
        <v>1</v>
      </c>
      <c r="F83" s="13">
        <v>2</v>
      </c>
      <c r="G83" s="13" t="s">
        <v>14</v>
      </c>
      <c r="H83" s="13">
        <v>1</v>
      </c>
      <c r="I83" s="15">
        <v>301</v>
      </c>
      <c r="S83" s="23">
        <v>126</v>
      </c>
      <c r="AF83" s="17" t="s">
        <v>13</v>
      </c>
    </row>
    <row r="84" spans="1:35" ht="15.95" customHeight="1">
      <c r="A84" s="12">
        <v>127</v>
      </c>
      <c r="B84" s="13">
        <v>2</v>
      </c>
      <c r="C84" s="13">
        <v>4</v>
      </c>
      <c r="D84" s="14">
        <v>13.53</v>
      </c>
      <c r="E84" s="13">
        <v>1</v>
      </c>
      <c r="F84" s="13">
        <v>2</v>
      </c>
      <c r="G84" s="13">
        <v>22</v>
      </c>
      <c r="H84" s="13">
        <v>4</v>
      </c>
      <c r="I84" s="15">
        <v>213</v>
      </c>
      <c r="S84" s="23">
        <v>127</v>
      </c>
      <c r="AF84" s="17" t="s">
        <v>30</v>
      </c>
    </row>
    <row r="85" spans="1:35" ht="15.95" customHeight="1">
      <c r="A85" s="12">
        <v>128</v>
      </c>
      <c r="B85" s="13">
        <v>2</v>
      </c>
      <c r="C85" s="13">
        <v>2</v>
      </c>
      <c r="D85" s="14">
        <v>22.16</v>
      </c>
      <c r="E85" s="13">
        <v>1</v>
      </c>
      <c r="F85" s="13">
        <v>2</v>
      </c>
      <c r="G85" s="13">
        <v>11</v>
      </c>
      <c r="H85" s="13">
        <v>1</v>
      </c>
      <c r="I85" s="15">
        <v>287</v>
      </c>
      <c r="S85" s="23">
        <v>128</v>
      </c>
      <c r="AF85" s="17" t="s">
        <v>13</v>
      </c>
    </row>
    <row r="86" spans="1:35" ht="15.95" customHeight="1">
      <c r="A86" s="12">
        <v>129</v>
      </c>
      <c r="B86" s="13">
        <v>2</v>
      </c>
      <c r="C86" s="13">
        <v>2</v>
      </c>
      <c r="D86" s="14">
        <v>20.98</v>
      </c>
      <c r="E86" s="13">
        <v>1</v>
      </c>
      <c r="F86" s="13">
        <v>2</v>
      </c>
      <c r="G86" s="13" t="s">
        <v>14</v>
      </c>
      <c r="H86" s="13">
        <v>1</v>
      </c>
      <c r="I86" s="15">
        <v>246</v>
      </c>
      <c r="S86" s="23">
        <v>129</v>
      </c>
      <c r="AF86" s="17" t="s">
        <v>13</v>
      </c>
    </row>
    <row r="87" spans="1:35" ht="15.95" customHeight="1">
      <c r="A87" s="12">
        <v>130</v>
      </c>
      <c r="B87" s="13">
        <v>2</v>
      </c>
      <c r="C87" s="13">
        <v>2</v>
      </c>
      <c r="D87" s="14">
        <v>21.13</v>
      </c>
      <c r="E87" s="13">
        <v>1</v>
      </c>
      <c r="F87" s="13">
        <v>2</v>
      </c>
      <c r="G87" s="13">
        <v>11</v>
      </c>
      <c r="H87" s="13">
        <v>1</v>
      </c>
      <c r="I87" s="15">
        <v>282</v>
      </c>
      <c r="S87" s="23">
        <v>130</v>
      </c>
      <c r="AF87" s="17" t="s">
        <v>13</v>
      </c>
    </row>
    <row r="88" spans="1:35" ht="15.95" customHeight="1">
      <c r="A88" s="12">
        <v>131</v>
      </c>
      <c r="B88" s="13">
        <v>2</v>
      </c>
      <c r="C88" s="13">
        <v>2</v>
      </c>
      <c r="D88" s="14">
        <v>18.72</v>
      </c>
      <c r="E88" s="13">
        <v>1</v>
      </c>
      <c r="F88" s="13">
        <v>2</v>
      </c>
      <c r="G88" s="13">
        <v>11</v>
      </c>
      <c r="H88" s="13">
        <v>1</v>
      </c>
      <c r="I88" s="15">
        <v>230</v>
      </c>
      <c r="K88" s="16">
        <v>4</v>
      </c>
      <c r="L88" s="13">
        <v>19</v>
      </c>
      <c r="N88" s="13">
        <f>2*5</f>
        <v>10</v>
      </c>
      <c r="O88" s="13">
        <v>53</v>
      </c>
      <c r="P88" s="13">
        <f>2*5</f>
        <v>10</v>
      </c>
      <c r="Q88" s="13">
        <v>11</v>
      </c>
      <c r="S88" s="23">
        <v>131</v>
      </c>
      <c r="AF88" s="17" t="s">
        <v>13</v>
      </c>
      <c r="AI88" s="35"/>
    </row>
    <row r="89" spans="1:35" ht="15.95" customHeight="1">
      <c r="A89" s="12">
        <v>132</v>
      </c>
      <c r="B89" s="13">
        <v>2</v>
      </c>
      <c r="C89" s="13">
        <v>2</v>
      </c>
      <c r="D89" s="14">
        <v>24.38</v>
      </c>
      <c r="E89" s="13">
        <v>1</v>
      </c>
      <c r="F89" s="13">
        <v>2</v>
      </c>
      <c r="G89" s="13">
        <v>11</v>
      </c>
      <c r="H89" s="13">
        <v>1</v>
      </c>
      <c r="I89" s="15">
        <v>350</v>
      </c>
      <c r="S89" s="23">
        <v>132</v>
      </c>
      <c r="AF89" s="17" t="s">
        <v>13</v>
      </c>
    </row>
    <row r="90" spans="1:35" ht="15.95" customHeight="1">
      <c r="A90" s="12">
        <v>139</v>
      </c>
      <c r="B90" s="13">
        <v>3</v>
      </c>
      <c r="C90" s="13">
        <v>2</v>
      </c>
      <c r="D90" s="14">
        <v>16.07</v>
      </c>
      <c r="E90" s="13">
        <v>1</v>
      </c>
      <c r="F90" s="13">
        <v>2</v>
      </c>
      <c r="G90" s="13">
        <v>11</v>
      </c>
      <c r="H90" s="13">
        <v>2</v>
      </c>
      <c r="I90" s="15">
        <v>177</v>
      </c>
      <c r="S90" s="23">
        <v>139</v>
      </c>
      <c r="AF90" s="17" t="s">
        <v>13</v>
      </c>
    </row>
    <row r="91" spans="1:35" ht="15.95" customHeight="1">
      <c r="A91" s="12">
        <v>140</v>
      </c>
      <c r="B91" s="13">
        <v>3</v>
      </c>
      <c r="C91" s="13">
        <v>2</v>
      </c>
      <c r="D91" s="14">
        <v>14.89</v>
      </c>
      <c r="E91" s="13">
        <v>1</v>
      </c>
      <c r="F91" s="13">
        <v>2</v>
      </c>
      <c r="G91" s="13" t="s">
        <v>18</v>
      </c>
      <c r="H91" s="13">
        <v>2</v>
      </c>
      <c r="I91" s="15">
        <v>170</v>
      </c>
      <c r="S91" s="23">
        <v>140</v>
      </c>
      <c r="AF91" s="17" t="s">
        <v>13</v>
      </c>
    </row>
    <row r="92" spans="1:35" ht="15.95" customHeight="1">
      <c r="A92" s="12">
        <v>141</v>
      </c>
      <c r="B92" s="13">
        <v>3</v>
      </c>
      <c r="C92" s="13">
        <v>2</v>
      </c>
      <c r="D92" s="14">
        <v>16.04</v>
      </c>
      <c r="E92" s="13">
        <v>1</v>
      </c>
      <c r="F92" s="13">
        <v>2</v>
      </c>
      <c r="G92" s="13">
        <v>11</v>
      </c>
      <c r="H92" s="13">
        <v>2</v>
      </c>
      <c r="I92" s="15">
        <v>163</v>
      </c>
      <c r="K92" s="16">
        <v>7.5</v>
      </c>
      <c r="L92" s="13">
        <v>17</v>
      </c>
      <c r="N92" s="13">
        <f>2*4</f>
        <v>8</v>
      </c>
      <c r="O92" s="13">
        <v>43</v>
      </c>
      <c r="P92" s="13">
        <f>2*2</f>
        <v>4</v>
      </c>
      <c r="Q92" s="13">
        <v>10</v>
      </c>
      <c r="S92" s="23">
        <v>141</v>
      </c>
      <c r="AF92" s="17" t="s">
        <v>13</v>
      </c>
      <c r="AI92" s="35"/>
    </row>
    <row r="93" spans="1:35" ht="15.95" customHeight="1">
      <c r="A93" s="12">
        <v>142</v>
      </c>
      <c r="B93" s="13">
        <v>3</v>
      </c>
      <c r="C93" s="13">
        <v>2</v>
      </c>
      <c r="D93" s="14">
        <v>23.47</v>
      </c>
      <c r="E93" s="13">
        <v>1</v>
      </c>
      <c r="F93" s="13">
        <v>2</v>
      </c>
      <c r="G93" s="13">
        <v>11</v>
      </c>
      <c r="H93" s="13">
        <v>1</v>
      </c>
      <c r="I93" s="15">
        <v>309</v>
      </c>
      <c r="S93" s="23">
        <v>142</v>
      </c>
      <c r="AF93" s="17" t="s">
        <v>13</v>
      </c>
    </row>
    <row r="94" spans="1:35" ht="15.95" customHeight="1">
      <c r="A94" s="12">
        <v>143</v>
      </c>
      <c r="B94" s="13">
        <v>3</v>
      </c>
      <c r="C94" s="13">
        <v>2</v>
      </c>
      <c r="D94" s="14">
        <v>21.81</v>
      </c>
      <c r="E94" s="13">
        <v>1</v>
      </c>
      <c r="F94" s="13">
        <v>2</v>
      </c>
      <c r="G94" s="13">
        <v>11</v>
      </c>
      <c r="H94" s="13">
        <v>1</v>
      </c>
      <c r="I94" s="15">
        <v>301</v>
      </c>
      <c r="S94" s="23">
        <v>143</v>
      </c>
      <c r="AF94" s="17" t="s">
        <v>13</v>
      </c>
    </row>
    <row r="95" spans="1:35" ht="15.95" customHeight="1">
      <c r="A95" s="12">
        <v>144</v>
      </c>
      <c r="B95" s="13">
        <v>3</v>
      </c>
      <c r="C95" s="13">
        <v>2</v>
      </c>
      <c r="D95" s="14">
        <v>22.46</v>
      </c>
      <c r="E95" s="13">
        <v>1</v>
      </c>
      <c r="F95" s="13">
        <v>2</v>
      </c>
      <c r="G95" s="13" t="s">
        <v>14</v>
      </c>
      <c r="H95" s="13">
        <v>1</v>
      </c>
      <c r="I95" s="15">
        <v>300</v>
      </c>
      <c r="K95" s="16">
        <v>6.5</v>
      </c>
      <c r="L95" s="13">
        <v>22.5</v>
      </c>
      <c r="S95" s="23">
        <v>144</v>
      </c>
      <c r="AF95" s="17" t="s">
        <v>13</v>
      </c>
      <c r="AI95" s="35"/>
    </row>
    <row r="96" spans="1:35" ht="15.95" customHeight="1">
      <c r="A96" s="12">
        <v>145</v>
      </c>
      <c r="B96" s="13">
        <v>3</v>
      </c>
      <c r="C96" s="13">
        <v>2</v>
      </c>
      <c r="D96" s="14">
        <v>19.04</v>
      </c>
      <c r="E96" s="13">
        <v>1</v>
      </c>
      <c r="F96" s="13">
        <v>2</v>
      </c>
      <c r="G96" s="13" t="s">
        <v>14</v>
      </c>
      <c r="H96" s="13">
        <v>1</v>
      </c>
      <c r="I96" s="15">
        <v>208</v>
      </c>
      <c r="S96" s="23">
        <v>145</v>
      </c>
      <c r="AF96" s="17" t="s">
        <v>13</v>
      </c>
    </row>
    <row r="97" spans="1:35" ht="15.95" customHeight="1">
      <c r="A97" s="12">
        <v>146</v>
      </c>
      <c r="B97" s="13">
        <v>3</v>
      </c>
      <c r="C97" s="13">
        <v>2</v>
      </c>
      <c r="D97" s="14">
        <v>18.02</v>
      </c>
      <c r="E97" s="13">
        <v>1</v>
      </c>
      <c r="F97" s="13">
        <v>2</v>
      </c>
      <c r="G97" s="13" t="s">
        <v>14</v>
      </c>
      <c r="H97" s="13">
        <v>1</v>
      </c>
      <c r="I97" s="15">
        <v>216</v>
      </c>
      <c r="K97" s="16">
        <v>7.5</v>
      </c>
      <c r="L97" s="13">
        <v>18.5</v>
      </c>
      <c r="N97" s="13">
        <f>2*7</f>
        <v>14</v>
      </c>
      <c r="O97" s="13">
        <v>43</v>
      </c>
      <c r="P97" s="13">
        <f>2*3</f>
        <v>6</v>
      </c>
      <c r="Q97" s="13">
        <v>10</v>
      </c>
      <c r="S97" s="23">
        <v>146</v>
      </c>
      <c r="AF97" s="17" t="s">
        <v>13</v>
      </c>
      <c r="AI97" s="35"/>
    </row>
    <row r="98" spans="1:35" ht="15.95" customHeight="1">
      <c r="A98" s="12">
        <v>147</v>
      </c>
      <c r="B98" s="13">
        <v>3</v>
      </c>
      <c r="C98" s="13">
        <v>2</v>
      </c>
      <c r="D98" s="14">
        <v>21.23</v>
      </c>
      <c r="E98" s="13">
        <v>1</v>
      </c>
      <c r="F98" s="13">
        <v>2</v>
      </c>
      <c r="G98" s="13">
        <v>11</v>
      </c>
      <c r="H98" s="13">
        <v>1</v>
      </c>
      <c r="I98" s="15">
        <v>270</v>
      </c>
      <c r="S98" s="23">
        <v>147</v>
      </c>
      <c r="AF98" s="17" t="s">
        <v>13</v>
      </c>
    </row>
    <row r="99" spans="1:35" ht="15.95" customHeight="1">
      <c r="A99" s="12">
        <v>148</v>
      </c>
      <c r="B99" s="13">
        <v>3</v>
      </c>
      <c r="C99" s="13">
        <v>2</v>
      </c>
      <c r="D99" s="14">
        <v>20.47</v>
      </c>
      <c r="E99" s="13">
        <v>1</v>
      </c>
      <c r="F99" s="13">
        <v>2</v>
      </c>
      <c r="G99" s="13" t="s">
        <v>18</v>
      </c>
      <c r="H99" s="13">
        <v>1</v>
      </c>
      <c r="I99" s="15">
        <v>239</v>
      </c>
      <c r="S99" s="23">
        <v>148</v>
      </c>
      <c r="AF99" s="17" t="s">
        <v>13</v>
      </c>
    </row>
    <row r="100" spans="1:35" ht="15.95" customHeight="1">
      <c r="A100" s="12">
        <v>149</v>
      </c>
      <c r="B100" s="13">
        <v>3</v>
      </c>
      <c r="C100" s="13">
        <v>1</v>
      </c>
      <c r="D100" s="14">
        <v>15.91</v>
      </c>
      <c r="E100" s="13">
        <v>1</v>
      </c>
      <c r="F100" s="13" t="s">
        <v>13</v>
      </c>
      <c r="G100" s="13" t="s">
        <v>13</v>
      </c>
      <c r="I100" s="15" t="s">
        <v>13</v>
      </c>
      <c r="S100" s="23">
        <v>149</v>
      </c>
      <c r="AF100" s="17" t="s">
        <v>31</v>
      </c>
    </row>
    <row r="101" spans="1:35" ht="15.95" customHeight="1">
      <c r="A101" s="12">
        <v>150</v>
      </c>
      <c r="B101" s="13">
        <v>3</v>
      </c>
      <c r="C101" s="13">
        <v>2</v>
      </c>
      <c r="D101" s="14">
        <v>16.32</v>
      </c>
      <c r="E101" s="13">
        <v>1</v>
      </c>
      <c r="F101" s="13">
        <v>2</v>
      </c>
      <c r="G101" s="13" t="s">
        <v>14</v>
      </c>
      <c r="H101" s="13">
        <v>2</v>
      </c>
      <c r="I101" s="15">
        <v>170</v>
      </c>
      <c r="S101" s="23">
        <v>150</v>
      </c>
      <c r="AF101" s="17" t="s">
        <v>13</v>
      </c>
    </row>
    <row r="102" spans="1:35" ht="15.95" customHeight="1">
      <c r="A102" s="12">
        <v>151</v>
      </c>
      <c r="B102" s="13">
        <v>3</v>
      </c>
      <c r="C102" s="13">
        <v>2</v>
      </c>
      <c r="D102" s="14">
        <v>14.28</v>
      </c>
      <c r="E102" s="13">
        <v>1</v>
      </c>
      <c r="F102" s="13">
        <v>2</v>
      </c>
      <c r="G102" s="13">
        <v>11</v>
      </c>
      <c r="H102" s="13">
        <v>2</v>
      </c>
      <c r="I102" s="15">
        <v>160</v>
      </c>
      <c r="S102" s="23">
        <v>151</v>
      </c>
      <c r="AF102" s="17" t="s">
        <v>13</v>
      </c>
    </row>
    <row r="103" spans="1:35" ht="15.95" customHeight="1">
      <c r="A103" s="12">
        <v>152</v>
      </c>
      <c r="B103" s="13">
        <v>3</v>
      </c>
      <c r="C103" s="13">
        <v>2</v>
      </c>
      <c r="D103" s="14">
        <v>18.010000000000002</v>
      </c>
      <c r="E103" s="13">
        <v>1</v>
      </c>
      <c r="F103" s="13">
        <v>2</v>
      </c>
      <c r="G103" s="13">
        <v>11</v>
      </c>
      <c r="H103" s="13">
        <v>2</v>
      </c>
      <c r="I103" s="15">
        <v>190</v>
      </c>
      <c r="S103" s="23">
        <v>152</v>
      </c>
      <c r="AF103" s="17" t="s">
        <v>13</v>
      </c>
    </row>
    <row r="104" spans="1:35" ht="15.95" customHeight="1">
      <c r="A104" s="12">
        <v>153</v>
      </c>
      <c r="B104" s="13">
        <v>3</v>
      </c>
      <c r="C104" s="13">
        <v>1</v>
      </c>
      <c r="D104" s="14">
        <v>19.670000000000002</v>
      </c>
      <c r="E104" s="13">
        <v>1</v>
      </c>
      <c r="F104" s="13">
        <v>1</v>
      </c>
      <c r="G104" s="13" t="s">
        <v>18</v>
      </c>
      <c r="H104" s="13">
        <v>1</v>
      </c>
      <c r="I104" s="15">
        <v>290</v>
      </c>
      <c r="S104" s="23">
        <v>153</v>
      </c>
      <c r="AF104" s="17" t="s">
        <v>13</v>
      </c>
    </row>
    <row r="105" spans="1:35" ht="15.95" customHeight="1">
      <c r="A105" s="12">
        <v>154</v>
      </c>
      <c r="B105" s="13">
        <v>3</v>
      </c>
      <c r="C105" s="13">
        <v>2</v>
      </c>
      <c r="D105" s="14">
        <v>19.55</v>
      </c>
      <c r="E105" s="13">
        <v>1</v>
      </c>
      <c r="F105" s="13">
        <v>2</v>
      </c>
      <c r="G105" s="13">
        <v>11</v>
      </c>
      <c r="H105" s="13">
        <v>1</v>
      </c>
      <c r="I105" s="15">
        <v>247</v>
      </c>
      <c r="S105" s="23">
        <v>154</v>
      </c>
      <c r="AF105" s="17" t="s">
        <v>13</v>
      </c>
    </row>
    <row r="106" spans="1:35" ht="15.95" customHeight="1">
      <c r="A106" s="12">
        <v>155</v>
      </c>
      <c r="B106" s="13">
        <v>3</v>
      </c>
      <c r="C106" s="13">
        <v>1</v>
      </c>
      <c r="D106" s="14">
        <v>22.59</v>
      </c>
      <c r="E106" s="13">
        <v>1</v>
      </c>
      <c r="F106" s="13">
        <v>1</v>
      </c>
      <c r="G106" s="13" t="s">
        <v>14</v>
      </c>
      <c r="H106" s="13">
        <v>1</v>
      </c>
      <c r="I106" s="15">
        <v>296</v>
      </c>
      <c r="S106" s="23">
        <v>155</v>
      </c>
      <c r="AF106" s="17" t="s">
        <v>13</v>
      </c>
    </row>
    <row r="107" spans="1:35" ht="15.95" customHeight="1">
      <c r="A107" s="12">
        <v>156</v>
      </c>
      <c r="B107" s="13">
        <v>3</v>
      </c>
      <c r="C107" s="13">
        <v>2</v>
      </c>
      <c r="D107" s="14">
        <v>7.17</v>
      </c>
      <c r="E107" s="13">
        <v>1</v>
      </c>
      <c r="F107" s="13">
        <v>2</v>
      </c>
      <c r="G107" s="13">
        <v>11</v>
      </c>
      <c r="H107" s="13">
        <v>2</v>
      </c>
      <c r="I107" s="15">
        <v>92</v>
      </c>
      <c r="S107" s="23">
        <v>156</v>
      </c>
      <c r="AF107" s="17" t="s">
        <v>13</v>
      </c>
    </row>
    <row r="108" spans="1:35" ht="15.95" customHeight="1">
      <c r="A108" s="12">
        <v>157</v>
      </c>
      <c r="B108" s="13">
        <v>3</v>
      </c>
      <c r="C108" s="13">
        <v>4</v>
      </c>
      <c r="D108" s="14">
        <v>11.2</v>
      </c>
      <c r="E108" s="13">
        <v>1</v>
      </c>
      <c r="F108" s="13">
        <v>2</v>
      </c>
      <c r="G108" s="13">
        <v>22</v>
      </c>
      <c r="H108" s="13">
        <v>4</v>
      </c>
      <c r="I108" s="15">
        <v>178</v>
      </c>
      <c r="S108" s="23">
        <v>157</v>
      </c>
      <c r="AF108" s="17" t="s">
        <v>30</v>
      </c>
    </row>
    <row r="109" spans="1:35" ht="15.95" customHeight="1">
      <c r="A109" s="12">
        <v>158</v>
      </c>
      <c r="B109" s="13">
        <v>3</v>
      </c>
      <c r="C109" s="13">
        <v>2</v>
      </c>
      <c r="D109" s="14">
        <v>20.7</v>
      </c>
      <c r="E109" s="13">
        <v>1</v>
      </c>
      <c r="F109" s="13">
        <v>2</v>
      </c>
      <c r="G109" s="13">
        <v>11</v>
      </c>
      <c r="H109" s="13">
        <v>1</v>
      </c>
      <c r="I109" s="15">
        <v>260</v>
      </c>
      <c r="S109" s="23">
        <v>158</v>
      </c>
      <c r="AF109" s="17" t="s">
        <v>13</v>
      </c>
    </row>
    <row r="110" spans="1:35" ht="15.95" customHeight="1">
      <c r="A110" s="12">
        <v>159</v>
      </c>
      <c r="B110" s="13">
        <v>3</v>
      </c>
      <c r="C110" s="13">
        <v>3</v>
      </c>
      <c r="D110" s="14">
        <v>20.079999999999998</v>
      </c>
      <c r="E110" s="13">
        <v>1</v>
      </c>
      <c r="F110" s="13">
        <v>3</v>
      </c>
      <c r="G110" s="13">
        <v>11</v>
      </c>
      <c r="H110" s="13">
        <v>1</v>
      </c>
      <c r="I110" s="15">
        <v>218</v>
      </c>
      <c r="S110" s="23">
        <v>159</v>
      </c>
      <c r="AF110" s="17" t="s">
        <v>13</v>
      </c>
    </row>
    <row r="111" spans="1:35" ht="15.95" customHeight="1">
      <c r="A111" s="12">
        <v>160</v>
      </c>
      <c r="B111" s="13">
        <v>3</v>
      </c>
      <c r="C111" s="13">
        <v>3</v>
      </c>
      <c r="D111" s="14">
        <v>15.96</v>
      </c>
      <c r="E111" s="13">
        <v>1</v>
      </c>
      <c r="F111" s="13">
        <v>3</v>
      </c>
      <c r="G111" s="13">
        <v>11</v>
      </c>
      <c r="H111" s="13">
        <v>2</v>
      </c>
      <c r="I111" s="15">
        <v>170</v>
      </c>
      <c r="S111" s="23">
        <v>160</v>
      </c>
      <c r="AF111" s="17" t="s">
        <v>13</v>
      </c>
    </row>
    <row r="112" spans="1:35" ht="15.95" customHeight="1">
      <c r="A112" s="12">
        <v>161</v>
      </c>
      <c r="B112" s="13">
        <v>3</v>
      </c>
      <c r="C112" s="13">
        <v>3</v>
      </c>
      <c r="D112" s="14">
        <v>19.260000000000002</v>
      </c>
      <c r="E112" s="13">
        <v>1</v>
      </c>
      <c r="F112" s="13">
        <v>2</v>
      </c>
      <c r="G112" s="13">
        <v>11</v>
      </c>
      <c r="H112" s="13">
        <v>1</v>
      </c>
      <c r="I112" s="15">
        <v>200</v>
      </c>
      <c r="S112" s="23">
        <v>161</v>
      </c>
      <c r="AF112" s="17" t="s">
        <v>13</v>
      </c>
    </row>
    <row r="113" spans="1:35" ht="15.95" customHeight="1">
      <c r="A113" s="12">
        <v>162</v>
      </c>
      <c r="B113" s="13">
        <v>3</v>
      </c>
      <c r="C113" s="13">
        <v>3</v>
      </c>
      <c r="D113" s="14">
        <v>20.57</v>
      </c>
      <c r="E113" s="13">
        <v>1</v>
      </c>
      <c r="F113" s="13">
        <v>3</v>
      </c>
      <c r="G113" s="13">
        <v>11</v>
      </c>
      <c r="H113" s="13">
        <v>1</v>
      </c>
      <c r="I113" s="15">
        <v>224</v>
      </c>
      <c r="S113" s="23">
        <v>162</v>
      </c>
      <c r="AF113" s="17" t="s">
        <v>13</v>
      </c>
    </row>
    <row r="114" spans="1:35" ht="15.95" customHeight="1">
      <c r="A114" s="12">
        <v>163</v>
      </c>
      <c r="B114" s="13">
        <v>3</v>
      </c>
      <c r="C114" s="13">
        <v>3</v>
      </c>
      <c r="D114" s="14">
        <v>23.02</v>
      </c>
      <c r="E114" s="13">
        <v>1</v>
      </c>
      <c r="F114" s="13">
        <v>3</v>
      </c>
      <c r="G114" s="13">
        <v>11</v>
      </c>
      <c r="H114" s="13">
        <v>1</v>
      </c>
      <c r="I114" s="15">
        <v>246</v>
      </c>
      <c r="S114" s="23">
        <v>163</v>
      </c>
      <c r="AF114" s="17" t="s">
        <v>13</v>
      </c>
    </row>
    <row r="115" spans="1:35" ht="15.95" customHeight="1">
      <c r="A115" s="12">
        <v>164</v>
      </c>
      <c r="B115" s="13">
        <v>3</v>
      </c>
      <c r="C115" s="13">
        <v>2</v>
      </c>
      <c r="D115" s="14">
        <v>21.25</v>
      </c>
      <c r="E115" s="13">
        <v>1</v>
      </c>
      <c r="F115" s="13">
        <v>2</v>
      </c>
      <c r="G115" s="13">
        <v>11</v>
      </c>
      <c r="H115" s="13">
        <v>1</v>
      </c>
      <c r="I115" s="15">
        <v>283</v>
      </c>
      <c r="K115" s="16">
        <v>3.5</v>
      </c>
      <c r="L115" s="13">
        <v>22</v>
      </c>
      <c r="S115" s="23">
        <v>164</v>
      </c>
      <c r="AF115" s="17" t="s">
        <v>13</v>
      </c>
      <c r="AI115" s="35"/>
    </row>
    <row r="116" spans="1:35" ht="15.95" customHeight="1">
      <c r="A116" s="12">
        <v>165</v>
      </c>
      <c r="B116" s="13">
        <v>3</v>
      </c>
      <c r="C116" s="13">
        <v>2</v>
      </c>
      <c r="D116" s="14">
        <v>20.27</v>
      </c>
      <c r="E116" s="13">
        <v>1</v>
      </c>
      <c r="F116" s="13">
        <v>2</v>
      </c>
      <c r="G116" s="13" t="s">
        <v>14</v>
      </c>
      <c r="H116" s="13">
        <v>1</v>
      </c>
      <c r="I116" s="15">
        <v>200</v>
      </c>
      <c r="K116" s="16">
        <v>5</v>
      </c>
      <c r="L116" s="13">
        <v>20</v>
      </c>
      <c r="N116" s="13">
        <f>2*7</f>
        <v>14</v>
      </c>
      <c r="O116" s="13">
        <v>49</v>
      </c>
      <c r="P116" s="13">
        <f>2*5</f>
        <v>10</v>
      </c>
      <c r="Q116" s="13">
        <v>16</v>
      </c>
      <c r="S116" s="23">
        <v>165</v>
      </c>
      <c r="AF116" s="17" t="s">
        <v>13</v>
      </c>
      <c r="AI116" s="35"/>
    </row>
    <row r="117" spans="1:35" ht="15.95" customHeight="1">
      <c r="A117" s="12">
        <v>166</v>
      </c>
      <c r="B117" s="13">
        <v>3</v>
      </c>
      <c r="C117" s="13">
        <v>2</v>
      </c>
      <c r="D117" s="14">
        <v>23.44</v>
      </c>
      <c r="E117" s="13">
        <v>1</v>
      </c>
      <c r="F117" s="13">
        <v>2</v>
      </c>
      <c r="G117" s="13">
        <v>11</v>
      </c>
      <c r="H117" s="13">
        <v>1</v>
      </c>
      <c r="I117" s="15">
        <v>340</v>
      </c>
      <c r="K117" s="16">
        <v>7</v>
      </c>
      <c r="L117" s="13">
        <v>24</v>
      </c>
      <c r="S117" s="23">
        <v>166</v>
      </c>
      <c r="AF117" s="17" t="s">
        <v>13</v>
      </c>
      <c r="AI117" s="35"/>
    </row>
    <row r="118" spans="1:35" ht="15.95" customHeight="1">
      <c r="A118" s="12">
        <v>167</v>
      </c>
      <c r="B118" s="13">
        <v>3</v>
      </c>
      <c r="C118" s="13">
        <v>2</v>
      </c>
      <c r="D118" s="14">
        <v>21.71</v>
      </c>
      <c r="E118" s="13">
        <v>1</v>
      </c>
      <c r="F118" s="13">
        <v>2</v>
      </c>
      <c r="G118" s="13">
        <v>11</v>
      </c>
      <c r="H118" s="13">
        <v>1</v>
      </c>
      <c r="I118" s="15">
        <v>249</v>
      </c>
      <c r="K118" s="16">
        <v>4</v>
      </c>
      <c r="L118" s="13">
        <v>21</v>
      </c>
      <c r="N118" s="13">
        <f>2*6</f>
        <v>12</v>
      </c>
      <c r="O118" s="13">
        <v>46</v>
      </c>
      <c r="P118" s="13">
        <f>2*5</f>
        <v>10</v>
      </c>
      <c r="Q118" s="13">
        <v>9</v>
      </c>
      <c r="S118" s="23">
        <v>167</v>
      </c>
      <c r="AF118" s="17" t="s">
        <v>13</v>
      </c>
      <c r="AI118" s="35"/>
    </row>
    <row r="119" spans="1:35" ht="15.95" customHeight="1">
      <c r="A119" s="12">
        <v>168</v>
      </c>
      <c r="B119" s="13">
        <v>3</v>
      </c>
      <c r="C119" s="13">
        <v>2</v>
      </c>
      <c r="D119" s="14">
        <v>21.52</v>
      </c>
      <c r="E119" s="13">
        <v>1</v>
      </c>
      <c r="F119" s="13">
        <v>2</v>
      </c>
      <c r="G119" s="13">
        <v>11</v>
      </c>
      <c r="H119" s="13">
        <v>1</v>
      </c>
      <c r="I119" s="15">
        <v>245</v>
      </c>
      <c r="S119" s="23">
        <v>168</v>
      </c>
      <c r="AF119" s="17" t="s">
        <v>13</v>
      </c>
      <c r="AI119" s="35"/>
    </row>
    <row r="120" spans="1:35" ht="15.95" customHeight="1">
      <c r="A120" s="12">
        <v>169</v>
      </c>
      <c r="B120" s="13">
        <v>3</v>
      </c>
      <c r="C120" s="13">
        <v>2</v>
      </c>
      <c r="D120" s="14">
        <v>19.38</v>
      </c>
      <c r="E120" s="13">
        <v>1</v>
      </c>
      <c r="F120" s="13">
        <v>2</v>
      </c>
      <c r="G120" s="13">
        <v>11</v>
      </c>
      <c r="H120" s="13">
        <v>1</v>
      </c>
      <c r="I120" s="15">
        <v>220</v>
      </c>
      <c r="S120" s="23">
        <v>169</v>
      </c>
      <c r="AF120" s="17" t="s">
        <v>13</v>
      </c>
    </row>
    <row r="121" spans="1:35" ht="15.95" customHeight="1">
      <c r="A121" s="12">
        <v>170</v>
      </c>
      <c r="B121" s="13">
        <v>3</v>
      </c>
      <c r="C121" s="13">
        <v>4</v>
      </c>
      <c r="D121" s="14">
        <v>17.78</v>
      </c>
      <c r="E121" s="13">
        <v>1</v>
      </c>
      <c r="F121" s="13">
        <v>2</v>
      </c>
      <c r="G121" s="13">
        <v>11</v>
      </c>
      <c r="H121" s="13">
        <v>1</v>
      </c>
      <c r="I121" s="15">
        <v>173</v>
      </c>
      <c r="S121" s="23">
        <v>170</v>
      </c>
      <c r="AF121" s="17" t="s">
        <v>13</v>
      </c>
    </row>
    <row r="122" spans="1:35" ht="15.95" customHeight="1">
      <c r="A122" s="12">
        <v>171</v>
      </c>
      <c r="B122" s="13">
        <v>3</v>
      </c>
      <c r="C122" s="13">
        <v>2</v>
      </c>
      <c r="D122" s="14">
        <v>21.35</v>
      </c>
      <c r="E122" s="13">
        <v>1</v>
      </c>
      <c r="F122" s="13">
        <v>2</v>
      </c>
      <c r="G122" s="13">
        <v>11</v>
      </c>
      <c r="H122" s="13">
        <v>1</v>
      </c>
      <c r="I122" s="15">
        <v>260</v>
      </c>
      <c r="S122" s="23">
        <v>171</v>
      </c>
      <c r="AF122" s="17" t="s">
        <v>13</v>
      </c>
    </row>
    <row r="123" spans="1:35" ht="15.95" customHeight="1">
      <c r="A123" s="12">
        <v>172</v>
      </c>
      <c r="B123" s="13">
        <v>3</v>
      </c>
      <c r="C123" s="13">
        <v>2</v>
      </c>
      <c r="D123" s="14">
        <v>22.29</v>
      </c>
      <c r="E123" s="13">
        <v>1</v>
      </c>
      <c r="F123" s="13">
        <v>2</v>
      </c>
      <c r="G123" s="13">
        <v>11</v>
      </c>
      <c r="H123" s="13">
        <v>1</v>
      </c>
      <c r="I123" s="15">
        <v>252</v>
      </c>
      <c r="S123" s="23">
        <v>172</v>
      </c>
      <c r="AF123" s="17" t="s">
        <v>13</v>
      </c>
    </row>
    <row r="124" spans="1:35" ht="15.95" customHeight="1">
      <c r="A124" s="12">
        <v>173</v>
      </c>
      <c r="B124" s="13">
        <v>3</v>
      </c>
      <c r="C124" s="13">
        <v>3</v>
      </c>
      <c r="D124" s="14">
        <v>12.2</v>
      </c>
      <c r="E124" s="13">
        <v>1</v>
      </c>
      <c r="F124" s="13">
        <v>2</v>
      </c>
      <c r="G124" s="13"/>
      <c r="S124" s="23">
        <v>173</v>
      </c>
      <c r="AF124" s="17" t="s">
        <v>31</v>
      </c>
    </row>
    <row r="125" spans="1:35" ht="15.95" customHeight="1">
      <c r="A125" s="12">
        <v>174</v>
      </c>
      <c r="B125" s="13">
        <v>3</v>
      </c>
      <c r="C125" s="13">
        <v>2</v>
      </c>
      <c r="D125" s="14">
        <v>17.68</v>
      </c>
      <c r="E125" s="13">
        <v>1</v>
      </c>
      <c r="F125" s="13">
        <v>2</v>
      </c>
      <c r="G125" s="13">
        <v>11</v>
      </c>
      <c r="H125" s="13">
        <v>1</v>
      </c>
      <c r="I125" s="15">
        <v>240</v>
      </c>
      <c r="K125" s="16">
        <v>8</v>
      </c>
      <c r="L125" s="13">
        <v>18</v>
      </c>
      <c r="S125" s="23">
        <v>174</v>
      </c>
      <c r="AF125" s="17" t="s">
        <v>13</v>
      </c>
      <c r="AI125" s="35"/>
    </row>
    <row r="126" spans="1:35" ht="15.95" customHeight="1">
      <c r="A126" s="12">
        <v>175</v>
      </c>
      <c r="B126" s="13">
        <v>3</v>
      </c>
      <c r="C126" s="13">
        <v>2</v>
      </c>
      <c r="D126" s="14">
        <v>23.9</v>
      </c>
      <c r="E126" s="13">
        <v>1</v>
      </c>
      <c r="F126" s="13">
        <v>2</v>
      </c>
      <c r="G126" s="13">
        <v>11</v>
      </c>
      <c r="H126" s="13">
        <v>1</v>
      </c>
      <c r="I126" s="15">
        <v>385</v>
      </c>
      <c r="K126" s="16">
        <v>5</v>
      </c>
      <c r="L126" s="13">
        <v>24</v>
      </c>
      <c r="N126" s="13">
        <f>2*5</f>
        <v>10</v>
      </c>
      <c r="O126" s="13">
        <v>55</v>
      </c>
      <c r="P126" s="13">
        <f>2*6</f>
        <v>12</v>
      </c>
      <c r="Q126" s="13">
        <v>10</v>
      </c>
      <c r="S126" s="23">
        <v>175</v>
      </c>
      <c r="AF126" s="17" t="s">
        <v>13</v>
      </c>
      <c r="AI126" s="35"/>
    </row>
    <row r="127" spans="1:35" ht="15.95" customHeight="1">
      <c r="A127" s="12">
        <v>176</v>
      </c>
      <c r="B127" s="13">
        <v>3</v>
      </c>
      <c r="C127" s="13">
        <v>3</v>
      </c>
      <c r="D127" s="14">
        <v>26.24</v>
      </c>
      <c r="E127" s="13">
        <v>1</v>
      </c>
      <c r="F127" s="13">
        <v>3</v>
      </c>
      <c r="G127" s="13">
        <v>11</v>
      </c>
      <c r="H127" s="13">
        <v>1</v>
      </c>
      <c r="I127" s="15">
        <v>324</v>
      </c>
      <c r="S127" s="23">
        <v>176</v>
      </c>
      <c r="AF127" s="17" t="s">
        <v>13</v>
      </c>
    </row>
    <row r="128" spans="1:35" ht="15.95" customHeight="1">
      <c r="A128" s="12">
        <v>177</v>
      </c>
      <c r="B128" s="13">
        <v>3</v>
      </c>
      <c r="C128" s="13">
        <v>2</v>
      </c>
      <c r="D128" s="14">
        <v>20.39</v>
      </c>
      <c r="E128" s="13">
        <v>1</v>
      </c>
      <c r="F128" s="13">
        <v>2</v>
      </c>
      <c r="G128" s="13">
        <v>11</v>
      </c>
      <c r="H128" s="13">
        <v>1</v>
      </c>
      <c r="I128" s="15">
        <v>260</v>
      </c>
      <c r="S128" s="23">
        <v>177</v>
      </c>
      <c r="AF128" s="17" t="s">
        <v>13</v>
      </c>
    </row>
    <row r="129" spans="1:37" ht="15.95" customHeight="1">
      <c r="A129" s="12">
        <v>178</v>
      </c>
      <c r="B129" s="13">
        <v>3</v>
      </c>
      <c r="C129" s="13">
        <v>2</v>
      </c>
      <c r="D129" s="14">
        <v>18.61</v>
      </c>
      <c r="E129" s="13">
        <v>1</v>
      </c>
      <c r="F129" s="13">
        <v>2</v>
      </c>
      <c r="G129" s="13">
        <v>11</v>
      </c>
      <c r="H129" s="13">
        <v>1</v>
      </c>
      <c r="I129" s="15">
        <v>210</v>
      </c>
      <c r="S129" s="23">
        <v>178</v>
      </c>
      <c r="AF129" s="17" t="s">
        <v>13</v>
      </c>
    </row>
    <row r="130" spans="1:37" ht="15.95" customHeight="1">
      <c r="A130" s="12">
        <v>179</v>
      </c>
      <c r="B130" s="13">
        <v>3</v>
      </c>
      <c r="C130" s="13">
        <v>2</v>
      </c>
      <c r="D130" s="14">
        <v>21.25</v>
      </c>
      <c r="E130" s="13">
        <v>1</v>
      </c>
      <c r="F130" s="13">
        <v>2</v>
      </c>
      <c r="G130" s="13">
        <v>11</v>
      </c>
      <c r="H130" s="13">
        <v>1</v>
      </c>
      <c r="I130" s="15">
        <v>277</v>
      </c>
      <c r="S130" s="23">
        <v>179</v>
      </c>
      <c r="AF130" s="17" t="s">
        <v>13</v>
      </c>
    </row>
    <row r="131" spans="1:37" ht="15.95" customHeight="1">
      <c r="A131" s="12">
        <v>182</v>
      </c>
      <c r="B131" s="13">
        <v>4</v>
      </c>
      <c r="C131" s="13">
        <v>2</v>
      </c>
      <c r="D131" s="14">
        <v>21.04</v>
      </c>
      <c r="E131" s="13">
        <v>1</v>
      </c>
      <c r="F131" s="13">
        <v>2</v>
      </c>
      <c r="G131" s="13">
        <v>11</v>
      </c>
      <c r="H131" s="13">
        <v>1</v>
      </c>
      <c r="I131" s="15">
        <v>251</v>
      </c>
      <c r="S131" s="23">
        <v>182</v>
      </c>
      <c r="AF131" s="17" t="s">
        <v>13</v>
      </c>
    </row>
    <row r="132" spans="1:37" ht="15.95" customHeight="1">
      <c r="A132" s="12">
        <v>183</v>
      </c>
      <c r="B132" s="13">
        <v>4</v>
      </c>
      <c r="C132" s="13">
        <v>2</v>
      </c>
      <c r="D132" s="14">
        <v>21.41</v>
      </c>
      <c r="E132" s="13">
        <v>1</v>
      </c>
      <c r="F132" s="13">
        <v>2</v>
      </c>
      <c r="G132" s="13">
        <v>11</v>
      </c>
      <c r="H132" s="13">
        <v>1</v>
      </c>
      <c r="I132" s="15">
        <v>264</v>
      </c>
      <c r="S132" s="23">
        <v>183</v>
      </c>
      <c r="AF132" s="17" t="s">
        <v>13</v>
      </c>
    </row>
    <row r="133" spans="1:37" ht="15.95" customHeight="1">
      <c r="A133" s="12">
        <v>184</v>
      </c>
      <c r="B133" s="13">
        <v>4</v>
      </c>
      <c r="C133" s="13">
        <v>3</v>
      </c>
      <c r="D133" s="14">
        <v>24.15</v>
      </c>
      <c r="E133" s="13">
        <v>1</v>
      </c>
      <c r="F133" s="13">
        <v>3</v>
      </c>
      <c r="G133" s="13">
        <v>11</v>
      </c>
      <c r="H133" s="13">
        <v>1</v>
      </c>
      <c r="I133" s="15">
        <v>272</v>
      </c>
      <c r="K133" s="16">
        <v>12</v>
      </c>
      <c r="L133" s="13">
        <v>24</v>
      </c>
      <c r="O133" s="13">
        <v>60</v>
      </c>
      <c r="P133" s="13">
        <f>2*3</f>
        <v>6</v>
      </c>
      <c r="S133" s="23">
        <v>184</v>
      </c>
      <c r="AF133" s="17" t="s">
        <v>13</v>
      </c>
      <c r="AI133" s="35"/>
    </row>
    <row r="134" spans="1:37" ht="15.95" customHeight="1">
      <c r="A134" s="12">
        <v>185</v>
      </c>
      <c r="B134" s="13">
        <v>4</v>
      </c>
      <c r="C134" s="13">
        <v>3</v>
      </c>
      <c r="D134" s="14">
        <v>24.5</v>
      </c>
      <c r="E134" s="13">
        <v>1</v>
      </c>
      <c r="F134" s="13">
        <v>3</v>
      </c>
      <c r="G134" s="13" t="s">
        <v>14</v>
      </c>
      <c r="H134" s="13">
        <v>1</v>
      </c>
      <c r="I134" s="15">
        <v>272</v>
      </c>
      <c r="S134" s="23">
        <v>185</v>
      </c>
      <c r="AF134" s="17" t="s">
        <v>13</v>
      </c>
      <c r="AH134" s="34"/>
    </row>
    <row r="135" spans="1:37" ht="15.95" customHeight="1">
      <c r="A135" s="12">
        <v>186</v>
      </c>
      <c r="B135" s="13">
        <v>4</v>
      </c>
      <c r="C135" s="13">
        <v>2</v>
      </c>
      <c r="D135" s="14">
        <v>22.76</v>
      </c>
      <c r="E135" s="13">
        <v>1</v>
      </c>
      <c r="F135" s="13">
        <v>2</v>
      </c>
      <c r="G135" s="13">
        <v>11</v>
      </c>
      <c r="H135" s="13">
        <v>1</v>
      </c>
      <c r="I135" s="15">
        <v>300</v>
      </c>
      <c r="S135" s="23">
        <v>186</v>
      </c>
      <c r="AF135" s="17" t="s">
        <v>13</v>
      </c>
      <c r="AH135" s="34"/>
    </row>
    <row r="136" spans="1:37" ht="15.95" customHeight="1">
      <c r="A136" s="12">
        <v>187</v>
      </c>
      <c r="B136" s="13">
        <v>4</v>
      </c>
      <c r="C136" s="13">
        <v>3</v>
      </c>
      <c r="D136" s="14">
        <v>21.14</v>
      </c>
      <c r="E136" s="13">
        <v>1</v>
      </c>
      <c r="F136" s="13">
        <v>2</v>
      </c>
      <c r="G136" s="13">
        <v>11</v>
      </c>
      <c r="H136" s="13">
        <v>2</v>
      </c>
      <c r="I136" s="15">
        <v>285</v>
      </c>
      <c r="S136" s="23">
        <v>187</v>
      </c>
      <c r="AF136" s="17" t="s">
        <v>13</v>
      </c>
      <c r="AH136" s="34"/>
    </row>
    <row r="137" spans="1:37" ht="15.95" customHeight="1">
      <c r="A137" s="12">
        <v>188</v>
      </c>
      <c r="B137" s="13">
        <v>4</v>
      </c>
      <c r="C137" s="13">
        <v>2</v>
      </c>
      <c r="D137" s="14">
        <v>11.64</v>
      </c>
      <c r="E137" s="13">
        <v>1</v>
      </c>
      <c r="F137" s="13">
        <v>2</v>
      </c>
      <c r="G137" s="13">
        <v>11</v>
      </c>
      <c r="H137" s="13">
        <v>2</v>
      </c>
      <c r="I137" s="15">
        <v>133</v>
      </c>
      <c r="S137" s="23">
        <v>188</v>
      </c>
      <c r="AF137" s="17" t="s">
        <v>13</v>
      </c>
    </row>
    <row r="138" spans="1:37" ht="15.95" customHeight="1">
      <c r="E138" s="13" t="s">
        <v>13</v>
      </c>
      <c r="F138" s="13" t="s">
        <v>13</v>
      </c>
      <c r="G138" s="13" t="s">
        <v>13</v>
      </c>
      <c r="I138" s="15" t="s">
        <v>13</v>
      </c>
      <c r="T138" s="25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7" t="s">
        <v>13</v>
      </c>
    </row>
    <row r="139" spans="1:37" ht="15.95" customHeight="1">
      <c r="A139" s="12">
        <v>801</v>
      </c>
      <c r="B139" s="13">
        <v>0</v>
      </c>
      <c r="E139" s="13">
        <v>1</v>
      </c>
      <c r="F139" s="13">
        <v>2</v>
      </c>
      <c r="G139" s="13" t="s">
        <v>19</v>
      </c>
      <c r="H139" s="13">
        <v>2</v>
      </c>
      <c r="I139" s="15">
        <v>100</v>
      </c>
      <c r="S139" s="24">
        <v>801</v>
      </c>
      <c r="T139" s="31">
        <v>10</v>
      </c>
      <c r="U139" s="31"/>
      <c r="V139" s="31">
        <v>175</v>
      </c>
      <c r="W139" s="31">
        <v>11</v>
      </c>
      <c r="X139" s="31"/>
      <c r="Y139" s="31">
        <v>205</v>
      </c>
      <c r="Z139" s="31">
        <v>12</v>
      </c>
      <c r="AA139" s="31"/>
      <c r="AB139" s="31">
        <v>228</v>
      </c>
      <c r="AC139" s="31">
        <v>64</v>
      </c>
      <c r="AD139" s="31"/>
      <c r="AE139" s="31">
        <v>110</v>
      </c>
      <c r="AF139" s="31"/>
      <c r="AG139" s="31"/>
      <c r="AH139" s="31"/>
      <c r="AI139" s="36"/>
      <c r="AK139" s="5"/>
    </row>
    <row r="140" spans="1:37" ht="15.95" customHeight="1">
      <c r="A140" s="12">
        <v>802</v>
      </c>
      <c r="B140" s="13">
        <v>0</v>
      </c>
      <c r="E140" s="13">
        <v>1</v>
      </c>
      <c r="F140" s="13">
        <v>2</v>
      </c>
      <c r="G140" s="13" t="s">
        <v>15</v>
      </c>
      <c r="H140" s="13">
        <v>2</v>
      </c>
      <c r="I140" s="15">
        <v>110</v>
      </c>
      <c r="S140" s="24">
        <v>802</v>
      </c>
      <c r="T140" s="31">
        <v>17</v>
      </c>
      <c r="U140" s="31"/>
      <c r="V140" s="31">
        <v>266</v>
      </c>
      <c r="W140" s="31">
        <v>14</v>
      </c>
      <c r="X140" s="31"/>
      <c r="Y140" s="31">
        <v>218</v>
      </c>
      <c r="Z140" s="31">
        <v>16</v>
      </c>
      <c r="AA140" s="31"/>
      <c r="AB140" s="31">
        <v>254</v>
      </c>
      <c r="AC140" s="31">
        <v>11</v>
      </c>
      <c r="AD140" s="31"/>
      <c r="AE140" s="31">
        <v>192</v>
      </c>
      <c r="AF140" s="31"/>
      <c r="AG140" s="31"/>
      <c r="AH140" s="31"/>
      <c r="AI140" s="36"/>
      <c r="AK140" s="5"/>
    </row>
    <row r="141" spans="1:37" ht="15.95" customHeight="1">
      <c r="A141" s="12">
        <v>803</v>
      </c>
      <c r="B141" s="13">
        <v>0</v>
      </c>
      <c r="E141" s="13">
        <v>1</v>
      </c>
      <c r="F141" s="13">
        <v>2</v>
      </c>
      <c r="G141" s="13">
        <v>11</v>
      </c>
      <c r="H141" s="13">
        <v>2</v>
      </c>
      <c r="I141" s="15">
        <v>130</v>
      </c>
      <c r="S141" s="24">
        <v>803</v>
      </c>
      <c r="T141" s="31">
        <v>18</v>
      </c>
      <c r="U141" s="31"/>
      <c r="V141" s="31">
        <v>208</v>
      </c>
      <c r="W141" s="31">
        <v>22</v>
      </c>
      <c r="X141" s="31"/>
      <c r="Y141" s="31">
        <v>234</v>
      </c>
      <c r="Z141" s="31">
        <v>24</v>
      </c>
      <c r="AA141" s="31"/>
      <c r="AB141" s="31">
        <v>280</v>
      </c>
      <c r="AC141" s="31">
        <v>26</v>
      </c>
      <c r="AD141" s="31"/>
      <c r="AE141" s="31">
        <v>310</v>
      </c>
      <c r="AF141" s="31"/>
      <c r="AG141" s="31"/>
      <c r="AH141" s="31"/>
      <c r="AI141" s="36"/>
      <c r="AK141" s="5"/>
    </row>
    <row r="142" spans="1:37" ht="15.95" customHeight="1">
      <c r="A142" s="12">
        <v>804</v>
      </c>
      <c r="B142" s="13">
        <v>0</v>
      </c>
      <c r="E142" s="13">
        <v>1</v>
      </c>
      <c r="F142" s="13">
        <v>2</v>
      </c>
      <c r="G142" s="13">
        <v>11</v>
      </c>
      <c r="H142" s="13">
        <v>2</v>
      </c>
      <c r="I142" s="15">
        <v>100</v>
      </c>
      <c r="S142" s="24">
        <v>804</v>
      </c>
      <c r="T142" s="31">
        <v>38</v>
      </c>
      <c r="U142" s="31"/>
      <c r="V142" s="31">
        <v>304</v>
      </c>
      <c r="W142" s="31">
        <v>40</v>
      </c>
      <c r="X142" s="31"/>
      <c r="Y142" s="31">
        <v>326</v>
      </c>
      <c r="Z142" s="31">
        <v>39</v>
      </c>
      <c r="AA142" s="31"/>
      <c r="AB142" s="31">
        <v>334</v>
      </c>
      <c r="AC142" s="31">
        <v>89</v>
      </c>
      <c r="AD142" s="31"/>
      <c r="AE142" s="31">
        <v>353</v>
      </c>
      <c r="AF142" s="31"/>
      <c r="AG142" s="31"/>
      <c r="AH142" s="31"/>
      <c r="AI142" s="36"/>
      <c r="AK142" s="5"/>
    </row>
    <row r="143" spans="1:37" ht="15.95" customHeight="1">
      <c r="A143" s="12">
        <v>805</v>
      </c>
      <c r="B143" s="13">
        <v>0</v>
      </c>
      <c r="E143" s="13">
        <v>1</v>
      </c>
      <c r="F143" s="13">
        <v>2</v>
      </c>
      <c r="G143" s="13">
        <v>11</v>
      </c>
      <c r="H143" s="13">
        <v>1</v>
      </c>
      <c r="I143" s="15">
        <v>335</v>
      </c>
      <c r="S143" s="24">
        <v>805</v>
      </c>
      <c r="T143" s="31">
        <v>39</v>
      </c>
      <c r="U143" s="31"/>
      <c r="V143" s="31">
        <v>355</v>
      </c>
      <c r="W143" s="31">
        <v>89</v>
      </c>
      <c r="X143" s="31"/>
      <c r="Y143" s="31">
        <v>9</v>
      </c>
      <c r="Z143" s="31">
        <v>90</v>
      </c>
      <c r="AA143" s="31"/>
      <c r="AB143" s="31">
        <v>18</v>
      </c>
      <c r="AC143" s="31">
        <v>86</v>
      </c>
      <c r="AD143" s="31"/>
      <c r="AE143" s="31">
        <v>40</v>
      </c>
      <c r="AF143" s="31"/>
      <c r="AG143" s="31"/>
      <c r="AH143" s="31"/>
      <c r="AI143" s="36"/>
      <c r="AK143" s="5"/>
    </row>
    <row r="144" spans="1:37" ht="15.95" customHeight="1">
      <c r="A144" s="12">
        <v>806</v>
      </c>
      <c r="B144" s="13">
        <v>0</v>
      </c>
      <c r="E144" s="13">
        <v>1</v>
      </c>
      <c r="F144" s="13">
        <v>2</v>
      </c>
      <c r="G144" s="13" t="s">
        <v>15</v>
      </c>
      <c r="H144" s="13">
        <v>1</v>
      </c>
      <c r="I144" s="15">
        <v>170</v>
      </c>
      <c r="S144" s="24">
        <v>806</v>
      </c>
      <c r="T144" s="31">
        <v>40</v>
      </c>
      <c r="U144" s="31"/>
      <c r="V144" s="31">
        <v>331</v>
      </c>
      <c r="W144" s="31">
        <v>39</v>
      </c>
      <c r="X144" s="31"/>
      <c r="Y144" s="31">
        <v>344</v>
      </c>
      <c r="Z144" s="31">
        <v>41</v>
      </c>
      <c r="AA144" s="31"/>
      <c r="AB144" s="31">
        <v>353</v>
      </c>
      <c r="AC144" s="31">
        <v>90</v>
      </c>
      <c r="AD144" s="31"/>
      <c r="AE144" s="31">
        <v>18</v>
      </c>
      <c r="AF144" s="31"/>
      <c r="AG144" s="31"/>
      <c r="AH144" s="31"/>
      <c r="AI144" s="36"/>
      <c r="AK144" s="5"/>
    </row>
    <row r="145" spans="1:37" ht="15.95" customHeight="1">
      <c r="A145" s="12">
        <v>807</v>
      </c>
      <c r="B145" s="13">
        <v>0</v>
      </c>
      <c r="E145" s="13">
        <v>1</v>
      </c>
      <c r="F145" s="13">
        <v>2</v>
      </c>
      <c r="G145" s="13">
        <v>11</v>
      </c>
      <c r="H145" s="13">
        <v>1</v>
      </c>
      <c r="I145" s="15">
        <v>270</v>
      </c>
      <c r="K145" s="16">
        <v>4.5</v>
      </c>
      <c r="L145" s="13">
        <v>22</v>
      </c>
      <c r="N145" s="13">
        <f>2*3</f>
        <v>6</v>
      </c>
      <c r="O145" s="13">
        <v>53</v>
      </c>
      <c r="P145" s="13">
        <f>2*5</f>
        <v>10</v>
      </c>
      <c r="Q145" s="13">
        <v>15</v>
      </c>
      <c r="S145" s="24">
        <v>807</v>
      </c>
      <c r="T145" s="31">
        <v>47</v>
      </c>
      <c r="U145" s="31"/>
      <c r="V145" s="31">
        <v>351</v>
      </c>
      <c r="W145" s="31">
        <v>43</v>
      </c>
      <c r="X145" s="31"/>
      <c r="Y145" s="31">
        <v>6</v>
      </c>
      <c r="Z145" s="31">
        <v>89</v>
      </c>
      <c r="AA145" s="31"/>
      <c r="AB145" s="31">
        <v>34</v>
      </c>
      <c r="AC145" s="31">
        <v>88</v>
      </c>
      <c r="AD145" s="31"/>
      <c r="AE145" s="31">
        <v>61</v>
      </c>
      <c r="AF145" s="31"/>
      <c r="AG145" s="31"/>
      <c r="AH145" s="31"/>
      <c r="AI145" s="36"/>
      <c r="AK145" s="5"/>
    </row>
    <row r="146" spans="1:37" ht="15.95" customHeight="1">
      <c r="A146" s="12">
        <v>808</v>
      </c>
      <c r="B146" s="13">
        <v>1</v>
      </c>
      <c r="E146" s="13">
        <v>1</v>
      </c>
      <c r="F146" s="13">
        <v>3</v>
      </c>
      <c r="G146" s="13">
        <v>11</v>
      </c>
      <c r="H146" s="13">
        <v>2</v>
      </c>
      <c r="I146" s="15">
        <v>130</v>
      </c>
      <c r="S146" s="24">
        <v>808</v>
      </c>
      <c r="T146" s="31">
        <v>109</v>
      </c>
      <c r="U146" s="31"/>
      <c r="V146" s="31">
        <v>77</v>
      </c>
      <c r="W146" s="31">
        <v>106</v>
      </c>
      <c r="X146" s="31"/>
      <c r="Y146" s="31">
        <v>132</v>
      </c>
      <c r="Z146" s="31">
        <v>103</v>
      </c>
      <c r="AA146" s="31"/>
      <c r="AB146" s="31">
        <v>148</v>
      </c>
      <c r="AC146" s="31">
        <v>62</v>
      </c>
      <c r="AD146" s="31"/>
      <c r="AE146" s="31">
        <v>170</v>
      </c>
      <c r="AF146" s="31"/>
      <c r="AG146" s="31"/>
      <c r="AH146" s="31"/>
      <c r="AI146" s="36"/>
      <c r="AK146" s="5"/>
    </row>
    <row r="147" spans="1:37" ht="15.95" customHeight="1">
      <c r="A147" s="12">
        <v>809</v>
      </c>
      <c r="B147" s="13">
        <v>1</v>
      </c>
      <c r="E147" s="13">
        <v>1</v>
      </c>
      <c r="F147" s="13">
        <v>3</v>
      </c>
      <c r="G147" s="13">
        <v>14</v>
      </c>
      <c r="H147" s="13">
        <v>2</v>
      </c>
      <c r="I147" s="15">
        <v>130</v>
      </c>
      <c r="S147" s="24">
        <v>809</v>
      </c>
      <c r="T147" s="31">
        <v>11</v>
      </c>
      <c r="U147" s="31"/>
      <c r="V147" s="31">
        <v>232</v>
      </c>
      <c r="W147" s="31">
        <v>64</v>
      </c>
      <c r="X147" s="31"/>
      <c r="Y147" s="31">
        <v>186</v>
      </c>
      <c r="Z147" s="31">
        <v>9</v>
      </c>
      <c r="AA147" s="31"/>
      <c r="AB147" s="31">
        <v>224</v>
      </c>
      <c r="AC147" s="31">
        <v>15</v>
      </c>
      <c r="AD147" s="31"/>
      <c r="AE147" s="31">
        <v>253.5</v>
      </c>
      <c r="AF147" s="31"/>
      <c r="AG147" s="31"/>
      <c r="AH147" s="31"/>
      <c r="AI147" s="36"/>
      <c r="AK147" s="5"/>
    </row>
    <row r="148" spans="1:37" ht="15.95" customHeight="1">
      <c r="A148" s="12">
        <v>810</v>
      </c>
      <c r="B148" s="13">
        <v>1</v>
      </c>
      <c r="E148" s="13">
        <v>1</v>
      </c>
      <c r="F148" s="13">
        <v>2</v>
      </c>
      <c r="G148" s="13">
        <v>11</v>
      </c>
      <c r="H148" s="13">
        <v>2</v>
      </c>
      <c r="I148" s="15">
        <v>105</v>
      </c>
      <c r="S148" s="24">
        <v>810</v>
      </c>
      <c r="T148" s="31">
        <v>110</v>
      </c>
      <c r="U148" s="31"/>
      <c r="V148" s="31">
        <v>73</v>
      </c>
      <c r="W148" s="31">
        <v>109</v>
      </c>
      <c r="X148" s="31"/>
      <c r="Y148" s="31">
        <v>84</v>
      </c>
      <c r="Z148" s="31">
        <v>107</v>
      </c>
      <c r="AA148" s="31"/>
      <c r="AB148" s="31">
        <v>119</v>
      </c>
      <c r="AC148" s="31">
        <v>64</v>
      </c>
      <c r="AD148" s="31"/>
      <c r="AE148" s="31">
        <v>170</v>
      </c>
      <c r="AF148" s="31"/>
      <c r="AG148" s="31"/>
      <c r="AH148" s="31"/>
      <c r="AI148" s="36"/>
      <c r="AK148" s="5"/>
    </row>
    <row r="149" spans="1:37" ht="15.95" customHeight="1">
      <c r="A149" s="12">
        <v>811</v>
      </c>
      <c r="B149" s="13">
        <v>1</v>
      </c>
      <c r="E149" s="13">
        <v>1</v>
      </c>
      <c r="F149" s="13">
        <v>2</v>
      </c>
      <c r="G149" s="13">
        <v>22</v>
      </c>
      <c r="H149" s="13">
        <v>2</v>
      </c>
      <c r="I149" s="15">
        <v>200</v>
      </c>
      <c r="S149" s="24">
        <v>811</v>
      </c>
      <c r="T149" s="31">
        <v>33</v>
      </c>
      <c r="U149" s="31"/>
      <c r="V149" s="31">
        <v>294</v>
      </c>
      <c r="W149" s="31">
        <v>77</v>
      </c>
      <c r="X149" s="31"/>
      <c r="Y149" s="31">
        <v>313</v>
      </c>
      <c r="Z149" s="31">
        <v>78</v>
      </c>
      <c r="AA149" s="31"/>
      <c r="AB149" s="31">
        <v>335</v>
      </c>
      <c r="AC149" s="31">
        <v>79</v>
      </c>
      <c r="AD149" s="31"/>
      <c r="AE149" s="31">
        <v>358</v>
      </c>
      <c r="AF149" s="37" t="s">
        <v>32</v>
      </c>
      <c r="AG149" s="31"/>
      <c r="AH149" s="31"/>
      <c r="AI149" s="36"/>
      <c r="AK149" s="5"/>
    </row>
    <row r="150" spans="1:37" ht="15.95" customHeight="1">
      <c r="A150" s="12">
        <v>812</v>
      </c>
      <c r="B150" s="13">
        <v>1</v>
      </c>
      <c r="E150" s="13">
        <v>1</v>
      </c>
      <c r="F150" s="13">
        <v>2</v>
      </c>
      <c r="G150" s="13">
        <v>22</v>
      </c>
      <c r="H150" s="13">
        <v>2</v>
      </c>
      <c r="I150" s="15">
        <v>230</v>
      </c>
      <c r="S150" s="24">
        <v>812</v>
      </c>
      <c r="T150" s="31">
        <v>77</v>
      </c>
      <c r="U150" s="31"/>
      <c r="V150" s="31">
        <v>257</v>
      </c>
      <c r="W150" s="31">
        <v>78</v>
      </c>
      <c r="X150" s="31"/>
      <c r="Y150" s="31">
        <v>282</v>
      </c>
      <c r="Z150" s="31">
        <v>81</v>
      </c>
      <c r="AA150" s="31"/>
      <c r="AB150" s="31">
        <v>309</v>
      </c>
      <c r="AC150" s="31">
        <v>79</v>
      </c>
      <c r="AD150" s="31"/>
      <c r="AE150" s="31">
        <v>334</v>
      </c>
      <c r="AF150" s="37" t="s">
        <v>30</v>
      </c>
      <c r="AG150" s="31"/>
      <c r="AH150" s="31"/>
      <c r="AI150" s="36"/>
      <c r="AK150" s="5"/>
    </row>
    <row r="151" spans="1:37" ht="15.95" customHeight="1">
      <c r="A151" s="12">
        <v>813</v>
      </c>
      <c r="B151" s="13">
        <v>1</v>
      </c>
      <c r="E151" s="13">
        <v>1</v>
      </c>
      <c r="F151" s="13">
        <v>2</v>
      </c>
      <c r="G151" s="13" t="s">
        <v>18</v>
      </c>
      <c r="H151" s="13">
        <v>1</v>
      </c>
      <c r="I151" s="15">
        <v>205</v>
      </c>
      <c r="S151" s="24">
        <v>813</v>
      </c>
      <c r="T151" s="31">
        <v>85</v>
      </c>
      <c r="U151" s="31"/>
      <c r="V151" s="31">
        <v>295</v>
      </c>
      <c r="W151" s="31">
        <v>86</v>
      </c>
      <c r="X151" s="31"/>
      <c r="Y151" s="31">
        <v>306</v>
      </c>
      <c r="Z151" s="31">
        <v>88</v>
      </c>
      <c r="AA151" s="31"/>
      <c r="AB151" s="31">
        <v>322</v>
      </c>
      <c r="AC151" s="31">
        <v>127</v>
      </c>
      <c r="AD151" s="31"/>
      <c r="AE151" s="31">
        <v>343</v>
      </c>
      <c r="AF151" s="31"/>
      <c r="AG151" s="31"/>
      <c r="AH151" s="31"/>
      <c r="AI151" s="36"/>
      <c r="AK151" s="5"/>
    </row>
    <row r="152" spans="1:37" ht="15.95" customHeight="1">
      <c r="A152" s="12">
        <v>814</v>
      </c>
      <c r="B152" s="13">
        <v>1</v>
      </c>
      <c r="E152" s="13">
        <v>1</v>
      </c>
      <c r="F152" s="13">
        <v>2</v>
      </c>
      <c r="G152" s="13">
        <v>22</v>
      </c>
      <c r="H152" s="13">
        <v>2</v>
      </c>
      <c r="I152" s="15">
        <v>130</v>
      </c>
      <c r="S152" s="24">
        <v>814</v>
      </c>
      <c r="T152" s="31">
        <v>43</v>
      </c>
      <c r="U152" s="31"/>
      <c r="V152" s="31">
        <v>324</v>
      </c>
      <c r="W152" s="31">
        <v>92</v>
      </c>
      <c r="X152" s="31"/>
      <c r="Y152" s="31">
        <v>346</v>
      </c>
      <c r="Z152" s="31">
        <v>90</v>
      </c>
      <c r="AA152" s="31"/>
      <c r="AB152" s="31">
        <v>5</v>
      </c>
      <c r="AC152" s="31">
        <v>91</v>
      </c>
      <c r="AD152" s="31"/>
      <c r="AE152" s="31">
        <v>22</v>
      </c>
      <c r="AF152" s="37" t="s">
        <v>33</v>
      </c>
      <c r="AG152" s="31"/>
      <c r="AH152" s="31"/>
      <c r="AI152" s="36"/>
      <c r="AK152" s="5"/>
    </row>
    <row r="153" spans="1:37" ht="15.95" customHeight="1">
      <c r="A153" s="12">
        <v>815</v>
      </c>
      <c r="B153" s="13">
        <v>2</v>
      </c>
      <c r="E153" s="13">
        <v>1</v>
      </c>
      <c r="F153" s="13">
        <v>2</v>
      </c>
      <c r="G153" s="13">
        <v>11</v>
      </c>
      <c r="H153" s="13">
        <v>2</v>
      </c>
      <c r="I153" s="15">
        <v>130</v>
      </c>
      <c r="S153" s="24">
        <v>815</v>
      </c>
      <c r="T153" s="31">
        <v>106</v>
      </c>
      <c r="U153" s="31"/>
      <c r="V153" s="31">
        <v>328</v>
      </c>
      <c r="W153" s="31">
        <v>105</v>
      </c>
      <c r="X153" s="31"/>
      <c r="Y153" s="31">
        <v>2</v>
      </c>
      <c r="Z153" s="31">
        <v>143</v>
      </c>
      <c r="AA153" s="31"/>
      <c r="AB153" s="31">
        <v>23</v>
      </c>
      <c r="AC153" s="31">
        <v>145</v>
      </c>
      <c r="AD153" s="31"/>
      <c r="AE153" s="31">
        <v>29</v>
      </c>
      <c r="AF153" s="31"/>
      <c r="AG153" s="31"/>
      <c r="AH153" s="31"/>
      <c r="AI153" s="36"/>
      <c r="AK153" s="5"/>
    </row>
    <row r="154" spans="1:37" ht="15.95" customHeight="1">
      <c r="A154" s="12">
        <v>816</v>
      </c>
      <c r="B154" s="13">
        <v>2</v>
      </c>
      <c r="E154" s="13">
        <v>1</v>
      </c>
      <c r="F154" s="13">
        <v>2</v>
      </c>
      <c r="G154" s="13" t="s">
        <v>14</v>
      </c>
      <c r="H154" s="13">
        <v>1</v>
      </c>
      <c r="I154" s="15">
        <v>240</v>
      </c>
      <c r="S154" s="24">
        <v>816</v>
      </c>
      <c r="T154" s="31">
        <v>104</v>
      </c>
      <c r="U154" s="31"/>
      <c r="V154" s="31">
        <v>315</v>
      </c>
      <c r="W154" s="31">
        <v>105</v>
      </c>
      <c r="X154" s="31"/>
      <c r="Y154" s="31">
        <v>0</v>
      </c>
      <c r="Z154" s="31">
        <v>147</v>
      </c>
      <c r="AA154" s="31"/>
      <c r="AB154" s="31">
        <v>6</v>
      </c>
      <c r="AC154" s="31">
        <v>143</v>
      </c>
      <c r="AD154" s="31"/>
      <c r="AE154" s="31">
        <v>30</v>
      </c>
      <c r="AF154" s="31"/>
      <c r="AG154" s="31"/>
      <c r="AH154" s="31"/>
      <c r="AI154" s="36"/>
      <c r="AK154" s="5"/>
    </row>
    <row r="155" spans="1:37" ht="15.95" customHeight="1">
      <c r="A155" s="12">
        <v>817</v>
      </c>
      <c r="B155" s="13">
        <v>2</v>
      </c>
      <c r="E155" s="13">
        <v>1</v>
      </c>
      <c r="F155" s="13">
        <v>2</v>
      </c>
      <c r="G155" s="13">
        <v>11</v>
      </c>
      <c r="H155" s="13">
        <v>2</v>
      </c>
      <c r="I155" s="15">
        <v>215</v>
      </c>
      <c r="S155" s="24">
        <v>817</v>
      </c>
      <c r="T155" s="31">
        <v>106</v>
      </c>
      <c r="U155" s="31"/>
      <c r="V155" s="31">
        <v>340</v>
      </c>
      <c r="W155" s="31">
        <v>147</v>
      </c>
      <c r="X155" s="31"/>
      <c r="Y155" s="31">
        <v>24</v>
      </c>
      <c r="Z155" s="31">
        <v>143</v>
      </c>
      <c r="AA155" s="31"/>
      <c r="AB155" s="31">
        <v>47</v>
      </c>
      <c r="AC155" s="31">
        <v>142</v>
      </c>
      <c r="AD155" s="31"/>
      <c r="AE155" s="31">
        <v>67</v>
      </c>
      <c r="AF155" s="31"/>
      <c r="AG155" s="31"/>
      <c r="AH155" s="31"/>
      <c r="AI155" s="36"/>
      <c r="AK155" s="5"/>
    </row>
    <row r="156" spans="1:37" ht="15.95" customHeight="1">
      <c r="A156" s="12">
        <v>818</v>
      </c>
      <c r="B156" s="13">
        <v>2</v>
      </c>
      <c r="E156" s="13">
        <v>1</v>
      </c>
      <c r="F156" s="13">
        <v>2</v>
      </c>
      <c r="G156" s="13">
        <v>22</v>
      </c>
      <c r="H156" s="13">
        <v>4</v>
      </c>
      <c r="I156" s="15">
        <v>130</v>
      </c>
      <c r="S156" s="24">
        <v>818</v>
      </c>
      <c r="T156" s="31">
        <v>107</v>
      </c>
      <c r="U156" s="31"/>
      <c r="V156" s="31">
        <v>325</v>
      </c>
      <c r="W156" s="31">
        <v>109</v>
      </c>
      <c r="X156" s="31"/>
      <c r="Y156" s="31">
        <v>354</v>
      </c>
      <c r="Z156" s="31">
        <v>108</v>
      </c>
      <c r="AA156" s="31"/>
      <c r="AB156" s="31">
        <v>11</v>
      </c>
      <c r="AC156" s="31">
        <v>145</v>
      </c>
      <c r="AD156" s="31"/>
      <c r="AE156" s="31">
        <v>64</v>
      </c>
      <c r="AF156" s="37" t="s">
        <v>34</v>
      </c>
      <c r="AG156" s="31"/>
      <c r="AH156" s="31"/>
      <c r="AI156" s="36"/>
      <c r="AK156" s="5"/>
    </row>
    <row r="157" spans="1:37" ht="15.95" customHeight="1">
      <c r="A157" s="12">
        <v>819</v>
      </c>
      <c r="B157" s="13">
        <v>2</v>
      </c>
      <c r="E157" s="13">
        <v>1</v>
      </c>
      <c r="F157" s="13">
        <v>2</v>
      </c>
      <c r="G157" s="13">
        <v>22</v>
      </c>
      <c r="H157" s="13">
        <v>4</v>
      </c>
      <c r="I157" s="15">
        <v>150</v>
      </c>
      <c r="S157" s="24">
        <v>819</v>
      </c>
      <c r="T157" s="31">
        <v>112</v>
      </c>
      <c r="U157" s="31"/>
      <c r="V157" s="31">
        <v>1</v>
      </c>
      <c r="W157" s="31">
        <v>109</v>
      </c>
      <c r="X157" s="31"/>
      <c r="Y157" s="31">
        <v>3</v>
      </c>
      <c r="Z157" s="31">
        <v>108</v>
      </c>
      <c r="AA157" s="31"/>
      <c r="AB157" s="31">
        <v>27</v>
      </c>
      <c r="AC157" s="31">
        <v>147</v>
      </c>
      <c r="AD157" s="31"/>
      <c r="AE157" s="31">
        <v>59</v>
      </c>
      <c r="AF157" s="37" t="s">
        <v>34</v>
      </c>
      <c r="AG157" s="31"/>
      <c r="AH157" s="31"/>
      <c r="AI157" s="36"/>
      <c r="AK157" s="5"/>
    </row>
    <row r="158" spans="1:37" ht="15.95" customHeight="1">
      <c r="A158" s="12">
        <v>820</v>
      </c>
      <c r="B158" s="13">
        <v>2</v>
      </c>
      <c r="E158" s="13">
        <v>1</v>
      </c>
      <c r="F158" s="13">
        <v>1</v>
      </c>
      <c r="G158" s="13">
        <v>22</v>
      </c>
      <c r="H158" s="13">
        <v>4</v>
      </c>
      <c r="I158" s="15">
        <v>190</v>
      </c>
      <c r="S158" s="24">
        <v>820</v>
      </c>
      <c r="T158" s="31">
        <v>110</v>
      </c>
      <c r="U158" s="31"/>
      <c r="V158" s="31">
        <v>318</v>
      </c>
      <c r="W158" s="31">
        <v>111</v>
      </c>
      <c r="X158" s="31"/>
      <c r="Y158" s="31">
        <v>337</v>
      </c>
      <c r="Z158" s="31">
        <v>109</v>
      </c>
      <c r="AA158" s="31"/>
      <c r="AB158" s="31">
        <v>15</v>
      </c>
      <c r="AC158" s="31">
        <v>152</v>
      </c>
      <c r="AD158" s="31"/>
      <c r="AE158" s="31">
        <v>40</v>
      </c>
      <c r="AF158" s="37" t="s">
        <v>35</v>
      </c>
      <c r="AG158" s="31"/>
      <c r="AH158" s="31"/>
      <c r="AI158" s="36"/>
      <c r="AK158" s="5"/>
    </row>
    <row r="159" spans="1:37" ht="15.95" customHeight="1">
      <c r="A159" s="12">
        <v>821</v>
      </c>
      <c r="B159" s="13">
        <v>2</v>
      </c>
      <c r="E159" s="13">
        <v>1</v>
      </c>
      <c r="F159" s="13">
        <v>1</v>
      </c>
      <c r="G159" s="13">
        <v>22</v>
      </c>
      <c r="H159" s="13">
        <v>4</v>
      </c>
      <c r="I159" s="15">
        <v>130</v>
      </c>
      <c r="S159" s="24">
        <v>821</v>
      </c>
      <c r="T159" s="31">
        <v>110</v>
      </c>
      <c r="U159" s="31"/>
      <c r="V159" s="31">
        <v>312</v>
      </c>
      <c r="W159" s="31">
        <v>111</v>
      </c>
      <c r="X159" s="31"/>
      <c r="Y159" s="31">
        <v>343</v>
      </c>
      <c r="Z159" s="31">
        <v>112</v>
      </c>
      <c r="AA159" s="31"/>
      <c r="AB159" s="31">
        <v>18</v>
      </c>
      <c r="AC159" s="31">
        <v>152</v>
      </c>
      <c r="AD159" s="31"/>
      <c r="AE159" s="31">
        <v>57</v>
      </c>
      <c r="AF159" s="37" t="s">
        <v>36</v>
      </c>
      <c r="AG159" s="31"/>
      <c r="AH159" s="31"/>
      <c r="AI159" s="36"/>
      <c r="AK159" s="5"/>
    </row>
    <row r="160" spans="1:37" ht="15.95" customHeight="1">
      <c r="A160" s="12">
        <v>822</v>
      </c>
      <c r="B160" s="13">
        <v>2</v>
      </c>
      <c r="E160" s="13">
        <v>1</v>
      </c>
      <c r="F160" s="13">
        <v>1</v>
      </c>
      <c r="G160" s="13">
        <v>11</v>
      </c>
      <c r="H160" s="13">
        <v>2</v>
      </c>
      <c r="I160" s="15">
        <v>160</v>
      </c>
      <c r="S160" s="24">
        <v>822</v>
      </c>
      <c r="T160" s="31">
        <v>111</v>
      </c>
      <c r="U160" s="31"/>
      <c r="V160" s="31">
        <v>321</v>
      </c>
      <c r="W160" s="31">
        <v>114</v>
      </c>
      <c r="X160" s="31"/>
      <c r="Y160" s="31">
        <v>340</v>
      </c>
      <c r="Z160" s="31">
        <v>112</v>
      </c>
      <c r="AA160" s="31"/>
      <c r="AB160" s="31">
        <v>2</v>
      </c>
      <c r="AC160" s="31">
        <v>115</v>
      </c>
      <c r="AD160" s="31"/>
      <c r="AE160" s="31">
        <v>353</v>
      </c>
      <c r="AF160" s="31">
        <v>155</v>
      </c>
      <c r="AG160" s="31"/>
      <c r="AH160" s="31">
        <v>25</v>
      </c>
      <c r="AI160" s="36"/>
      <c r="AK160" s="5"/>
    </row>
    <row r="161" spans="1:37" ht="15.95" customHeight="1">
      <c r="A161" s="12">
        <v>823</v>
      </c>
      <c r="B161" s="13">
        <v>2</v>
      </c>
      <c r="E161" s="13">
        <v>1</v>
      </c>
      <c r="F161" s="13">
        <v>2</v>
      </c>
      <c r="G161" s="13">
        <v>11</v>
      </c>
      <c r="H161" s="13">
        <v>2</v>
      </c>
      <c r="I161" s="15">
        <v>120</v>
      </c>
      <c r="S161" s="24">
        <v>823</v>
      </c>
      <c r="T161" s="31">
        <v>112</v>
      </c>
      <c r="U161" s="31"/>
      <c r="V161" s="31">
        <v>20</v>
      </c>
      <c r="W161" s="31">
        <v>113</v>
      </c>
      <c r="X161" s="31"/>
      <c r="Y161" s="31">
        <v>25</v>
      </c>
      <c r="Z161" s="31">
        <v>155</v>
      </c>
      <c r="AA161" s="31"/>
      <c r="AB161" s="31">
        <v>38</v>
      </c>
      <c r="AC161" s="31">
        <v>152</v>
      </c>
      <c r="AD161" s="31"/>
      <c r="AE161" s="31">
        <v>70</v>
      </c>
      <c r="AF161" s="31">
        <v>115</v>
      </c>
      <c r="AG161" s="31"/>
      <c r="AH161" s="31">
        <v>358</v>
      </c>
      <c r="AI161" s="36"/>
      <c r="AK161" s="5"/>
    </row>
    <row r="162" spans="1:37" ht="15.95" customHeight="1">
      <c r="A162" s="12">
        <v>824</v>
      </c>
      <c r="B162" s="13">
        <v>2</v>
      </c>
      <c r="E162" s="13">
        <v>1</v>
      </c>
      <c r="F162" s="13">
        <v>2</v>
      </c>
      <c r="G162" s="13" t="s">
        <v>14</v>
      </c>
      <c r="H162" s="13">
        <v>2</v>
      </c>
      <c r="I162" s="15">
        <v>155</v>
      </c>
      <c r="S162" s="24">
        <v>824</v>
      </c>
      <c r="T162" s="31">
        <v>114</v>
      </c>
      <c r="U162" s="31"/>
      <c r="V162" s="31">
        <v>334</v>
      </c>
      <c r="W162" s="31">
        <v>118</v>
      </c>
      <c r="X162" s="31"/>
      <c r="Y162" s="31">
        <v>346</v>
      </c>
      <c r="Z162" s="31">
        <v>115</v>
      </c>
      <c r="AA162" s="31"/>
      <c r="AB162" s="31">
        <v>357</v>
      </c>
      <c r="AC162" s="31">
        <v>113</v>
      </c>
      <c r="AD162" s="31"/>
      <c r="AE162" s="31">
        <v>35</v>
      </c>
      <c r="AF162" s="31"/>
      <c r="AG162" s="31"/>
      <c r="AH162" s="31"/>
      <c r="AI162" s="36"/>
      <c r="AK162" s="5"/>
    </row>
    <row r="163" spans="1:37" ht="15.95" customHeight="1">
      <c r="A163" s="12">
        <v>825</v>
      </c>
      <c r="B163" s="13">
        <v>1</v>
      </c>
      <c r="E163" s="13">
        <v>1</v>
      </c>
      <c r="F163" s="13">
        <v>2</v>
      </c>
      <c r="G163" s="13">
        <v>11</v>
      </c>
      <c r="H163" s="13">
        <v>2</v>
      </c>
      <c r="I163" s="15">
        <v>19</v>
      </c>
      <c r="S163" s="24">
        <v>825</v>
      </c>
      <c r="T163" s="31">
        <v>25</v>
      </c>
      <c r="U163" s="31"/>
      <c r="V163" s="31">
        <v>297</v>
      </c>
      <c r="W163" s="31">
        <v>72</v>
      </c>
      <c r="X163" s="31"/>
      <c r="Y163" s="31">
        <v>322</v>
      </c>
      <c r="Z163" s="31">
        <v>74</v>
      </c>
      <c r="AA163" s="31"/>
      <c r="AB163" s="31">
        <v>333</v>
      </c>
      <c r="AC163" s="31">
        <v>70</v>
      </c>
      <c r="AD163" s="31"/>
      <c r="AE163" s="31">
        <v>346</v>
      </c>
      <c r="AF163" s="31"/>
      <c r="AG163" s="31"/>
      <c r="AH163" s="31"/>
      <c r="AI163" s="36"/>
      <c r="AK163" s="5"/>
    </row>
    <row r="164" spans="1:37" ht="15.95" customHeight="1">
      <c r="A164" s="12">
        <v>826</v>
      </c>
      <c r="B164" s="13">
        <v>2</v>
      </c>
      <c r="E164" s="13">
        <v>1</v>
      </c>
      <c r="F164" s="13">
        <v>2</v>
      </c>
      <c r="G164" s="13">
        <v>12</v>
      </c>
      <c r="H164" s="13">
        <v>2</v>
      </c>
      <c r="I164" s="15">
        <v>135</v>
      </c>
      <c r="S164" s="24">
        <v>826</v>
      </c>
      <c r="T164" s="31">
        <v>25</v>
      </c>
      <c r="U164" s="31"/>
      <c r="V164" s="31">
        <v>290</v>
      </c>
      <c r="W164" s="31">
        <v>72</v>
      </c>
      <c r="X164" s="31"/>
      <c r="Y164" s="31">
        <v>316</v>
      </c>
      <c r="Z164" s="31">
        <v>68</v>
      </c>
      <c r="AA164" s="31"/>
      <c r="AB164" s="31">
        <v>325</v>
      </c>
      <c r="AC164" s="31">
        <v>70</v>
      </c>
      <c r="AD164" s="31"/>
      <c r="AE164" s="31">
        <v>334</v>
      </c>
      <c r="AF164" s="31"/>
      <c r="AG164" s="31"/>
      <c r="AH164" s="31"/>
      <c r="AI164" s="36"/>
      <c r="AK164" s="5"/>
    </row>
    <row r="165" spans="1:37" ht="15.95" customHeight="1">
      <c r="A165" s="12">
        <v>827</v>
      </c>
      <c r="B165" s="13">
        <v>2</v>
      </c>
      <c r="E165" s="13">
        <v>1</v>
      </c>
      <c r="F165" s="13">
        <v>2</v>
      </c>
      <c r="G165" s="13">
        <v>11</v>
      </c>
      <c r="H165" s="13">
        <v>2</v>
      </c>
      <c r="I165" s="15">
        <v>110</v>
      </c>
      <c r="S165" s="24">
        <v>827</v>
      </c>
      <c r="T165" s="31">
        <v>118</v>
      </c>
      <c r="U165" s="31"/>
      <c r="V165" s="31">
        <v>356</v>
      </c>
      <c r="W165" s="31">
        <v>115</v>
      </c>
      <c r="X165" s="31"/>
      <c r="Y165" s="31">
        <v>32</v>
      </c>
      <c r="Z165" s="31">
        <v>158</v>
      </c>
      <c r="AA165" s="31"/>
      <c r="AB165" s="31">
        <v>45</v>
      </c>
      <c r="AC165" s="31">
        <v>159</v>
      </c>
      <c r="AD165" s="31"/>
      <c r="AE165" s="31">
        <v>43</v>
      </c>
      <c r="AF165" s="31"/>
      <c r="AG165" s="31"/>
      <c r="AH165" s="31"/>
      <c r="AI165" s="36"/>
      <c r="AK165" s="5"/>
    </row>
    <row r="166" spans="1:37" ht="15.95" customHeight="1">
      <c r="A166" s="12">
        <v>828</v>
      </c>
      <c r="B166" s="13">
        <v>2</v>
      </c>
      <c r="E166" s="13">
        <v>1</v>
      </c>
      <c r="F166" s="13">
        <v>2</v>
      </c>
      <c r="G166" s="13">
        <v>22</v>
      </c>
      <c r="H166" s="13">
        <v>4</v>
      </c>
      <c r="I166" s="15">
        <v>115</v>
      </c>
      <c r="S166" s="24">
        <v>828</v>
      </c>
      <c r="T166" s="31">
        <v>75</v>
      </c>
      <c r="U166" s="31"/>
      <c r="V166" s="31">
        <v>304</v>
      </c>
      <c r="W166" s="31">
        <v>119</v>
      </c>
      <c r="X166" s="31"/>
      <c r="Y166" s="31">
        <v>328</v>
      </c>
      <c r="Z166" s="31">
        <v>122</v>
      </c>
      <c r="AA166" s="31"/>
      <c r="AB166" s="31">
        <v>348</v>
      </c>
      <c r="AC166" s="31">
        <v>160</v>
      </c>
      <c r="AD166" s="31"/>
      <c r="AE166" s="31">
        <v>42</v>
      </c>
      <c r="AF166" s="37" t="s">
        <v>37</v>
      </c>
      <c r="AG166" s="31"/>
      <c r="AH166" s="31"/>
      <c r="AI166" s="36"/>
      <c r="AK166" s="5"/>
    </row>
    <row r="167" spans="1:37" ht="15.95" customHeight="1">
      <c r="A167" s="12">
        <v>829</v>
      </c>
      <c r="B167" s="13">
        <v>2</v>
      </c>
      <c r="E167" s="13">
        <v>1</v>
      </c>
      <c r="F167" s="13">
        <v>2</v>
      </c>
      <c r="G167" s="13">
        <v>11</v>
      </c>
      <c r="H167" s="13">
        <v>2</v>
      </c>
      <c r="I167" s="15">
        <v>100</v>
      </c>
      <c r="S167" s="24">
        <v>829</v>
      </c>
      <c r="T167" s="31">
        <v>72</v>
      </c>
      <c r="U167" s="31"/>
      <c r="V167" s="31">
        <v>297</v>
      </c>
      <c r="W167" s="31">
        <v>74</v>
      </c>
      <c r="X167" s="31"/>
      <c r="Y167" s="31">
        <v>313</v>
      </c>
      <c r="Z167" s="31">
        <v>73</v>
      </c>
      <c r="AA167" s="31"/>
      <c r="AB167" s="31">
        <v>331</v>
      </c>
      <c r="AC167" s="31">
        <v>75</v>
      </c>
      <c r="AD167" s="31"/>
      <c r="AE167" s="31">
        <v>339</v>
      </c>
      <c r="AF167" s="31"/>
      <c r="AG167" s="31"/>
      <c r="AH167" s="31"/>
      <c r="AI167" s="36"/>
      <c r="AK167" s="5"/>
    </row>
    <row r="168" spans="1:37" ht="15.95" customHeight="1">
      <c r="A168" s="12">
        <v>830</v>
      </c>
      <c r="B168" s="13">
        <v>2</v>
      </c>
      <c r="E168" s="13">
        <v>1</v>
      </c>
      <c r="F168" s="13">
        <v>2</v>
      </c>
      <c r="G168" s="13">
        <v>11</v>
      </c>
      <c r="H168" s="13">
        <v>2</v>
      </c>
      <c r="I168" s="15">
        <v>115</v>
      </c>
      <c r="S168" s="24">
        <v>830</v>
      </c>
      <c r="T168" s="31">
        <v>124</v>
      </c>
      <c r="U168" s="31"/>
      <c r="V168" s="31">
        <v>305</v>
      </c>
      <c r="W168" s="31">
        <v>125</v>
      </c>
      <c r="X168" s="31"/>
      <c r="Y168" s="31">
        <v>338</v>
      </c>
      <c r="Z168" s="31">
        <v>123</v>
      </c>
      <c r="AA168" s="31"/>
      <c r="AB168" s="31">
        <v>349</v>
      </c>
      <c r="AC168" s="31">
        <v>172</v>
      </c>
      <c r="AD168" s="31"/>
      <c r="AE168" s="31">
        <v>22</v>
      </c>
      <c r="AF168" s="31"/>
      <c r="AG168" s="31"/>
      <c r="AH168" s="31"/>
      <c r="AI168" s="36"/>
      <c r="AK168" s="5"/>
    </row>
    <row r="169" spans="1:37" ht="15.95" customHeight="1">
      <c r="A169" s="12">
        <v>831</v>
      </c>
      <c r="B169" s="13">
        <v>2</v>
      </c>
      <c r="E169" s="13">
        <v>1</v>
      </c>
      <c r="F169" s="13">
        <v>2</v>
      </c>
      <c r="G169" s="13">
        <v>11</v>
      </c>
      <c r="H169" s="13">
        <v>2</v>
      </c>
      <c r="I169" s="15">
        <v>100</v>
      </c>
      <c r="S169" s="24">
        <v>831</v>
      </c>
      <c r="T169" s="31">
        <v>128</v>
      </c>
      <c r="U169" s="31"/>
      <c r="V169" s="31">
        <v>343</v>
      </c>
      <c r="W169" s="31">
        <v>175</v>
      </c>
      <c r="X169" s="31"/>
      <c r="Y169" s="31">
        <v>359</v>
      </c>
      <c r="Z169" s="31">
        <v>172</v>
      </c>
      <c r="AA169" s="31"/>
      <c r="AB169" s="31">
        <v>13</v>
      </c>
      <c r="AC169" s="31">
        <v>171</v>
      </c>
      <c r="AD169" s="31"/>
      <c r="AE169" s="31">
        <v>48</v>
      </c>
      <c r="AF169" s="31"/>
      <c r="AG169" s="31"/>
      <c r="AH169" s="31"/>
      <c r="AI169" s="36"/>
      <c r="AK169" s="5"/>
    </row>
    <row r="170" spans="1:37" ht="15.95" customHeight="1">
      <c r="A170" s="12">
        <v>832</v>
      </c>
      <c r="B170" s="13">
        <v>2</v>
      </c>
      <c r="E170" s="13">
        <v>1</v>
      </c>
      <c r="F170" s="13">
        <v>2</v>
      </c>
      <c r="G170" s="13">
        <v>22</v>
      </c>
      <c r="H170" s="13">
        <v>4</v>
      </c>
      <c r="I170" s="15">
        <v>200</v>
      </c>
      <c r="S170" s="24">
        <v>832</v>
      </c>
      <c r="T170" s="31">
        <v>130</v>
      </c>
      <c r="U170" s="31"/>
      <c r="V170" s="31">
        <v>321</v>
      </c>
      <c r="W170" s="31">
        <v>133</v>
      </c>
      <c r="X170" s="31"/>
      <c r="Y170" s="31">
        <v>349</v>
      </c>
      <c r="Z170" s="31">
        <v>129</v>
      </c>
      <c r="AA170" s="31"/>
      <c r="AB170" s="31">
        <v>6</v>
      </c>
      <c r="AC170" s="31">
        <v>177</v>
      </c>
      <c r="AD170" s="31"/>
      <c r="AE170" s="31">
        <v>32</v>
      </c>
      <c r="AF170" s="31"/>
      <c r="AG170" s="31"/>
      <c r="AH170" s="31"/>
      <c r="AI170" s="36"/>
      <c r="AK170" s="5"/>
    </row>
    <row r="171" spans="1:37" ht="15.95" customHeight="1">
      <c r="A171" s="12">
        <v>833</v>
      </c>
      <c r="B171" s="13">
        <v>2</v>
      </c>
      <c r="E171" s="13">
        <v>1</v>
      </c>
      <c r="F171" s="13">
        <v>2</v>
      </c>
      <c r="G171" s="13">
        <v>11</v>
      </c>
      <c r="H171" s="13">
        <v>2</v>
      </c>
      <c r="I171" s="15">
        <v>150</v>
      </c>
      <c r="S171" s="24">
        <v>833</v>
      </c>
      <c r="T171" s="31">
        <v>135</v>
      </c>
      <c r="U171" s="31"/>
      <c r="V171" s="31">
        <v>307</v>
      </c>
      <c r="W171" s="31">
        <v>134</v>
      </c>
      <c r="X171" s="31"/>
      <c r="Y171" s="31">
        <v>11</v>
      </c>
      <c r="Z171" s="31">
        <v>179</v>
      </c>
      <c r="AA171" s="31"/>
      <c r="AB171" s="31">
        <v>67</v>
      </c>
      <c r="AC171" s="31">
        <v>178</v>
      </c>
      <c r="AD171" s="31"/>
      <c r="AE171" s="31">
        <v>78</v>
      </c>
      <c r="AF171" s="31"/>
      <c r="AG171" s="31"/>
      <c r="AH171" s="31"/>
      <c r="AI171" s="36"/>
      <c r="AK171" s="5"/>
    </row>
    <row r="172" spans="1:37" ht="15.95" customHeight="1">
      <c r="A172" s="12">
        <v>834</v>
      </c>
      <c r="B172" s="13">
        <v>3</v>
      </c>
      <c r="E172" s="13">
        <v>1</v>
      </c>
      <c r="F172" s="13">
        <v>2</v>
      </c>
      <c r="G172" s="13" t="s">
        <v>14</v>
      </c>
      <c r="H172" s="13">
        <v>2</v>
      </c>
      <c r="I172" s="15">
        <v>110</v>
      </c>
      <c r="S172" s="24">
        <v>834</v>
      </c>
      <c r="T172" s="31">
        <v>147</v>
      </c>
      <c r="U172" s="31"/>
      <c r="V172" s="31">
        <v>341</v>
      </c>
      <c r="W172" s="31">
        <v>145</v>
      </c>
      <c r="X172" s="31"/>
      <c r="Y172" s="31">
        <v>1</v>
      </c>
      <c r="Z172" s="31">
        <v>106</v>
      </c>
      <c r="AA172" s="31"/>
      <c r="AB172" s="31">
        <v>304</v>
      </c>
      <c r="AC172" s="31">
        <v>105</v>
      </c>
      <c r="AD172" s="31"/>
      <c r="AE172" s="31">
        <v>329</v>
      </c>
      <c r="AF172" s="31">
        <v>141</v>
      </c>
      <c r="AG172" s="31"/>
      <c r="AH172" s="31">
        <v>19</v>
      </c>
      <c r="AI172" s="36"/>
      <c r="AK172" s="5"/>
    </row>
    <row r="173" spans="1:37" ht="15.95" customHeight="1">
      <c r="A173" s="12">
        <v>835</v>
      </c>
      <c r="B173" s="13">
        <v>3</v>
      </c>
      <c r="E173" s="13">
        <v>1</v>
      </c>
      <c r="F173" s="13">
        <v>2</v>
      </c>
      <c r="G173" s="13">
        <v>11</v>
      </c>
      <c r="H173" s="13">
        <v>2</v>
      </c>
      <c r="I173" s="15">
        <v>100</v>
      </c>
      <c r="S173" s="24">
        <v>835</v>
      </c>
      <c r="T173" s="31">
        <v>105</v>
      </c>
      <c r="U173" s="31"/>
      <c r="V173" s="31">
        <v>337</v>
      </c>
      <c r="W173" s="31">
        <v>147</v>
      </c>
      <c r="X173" s="31"/>
      <c r="Y173" s="31">
        <v>348</v>
      </c>
      <c r="Z173" s="31">
        <v>145</v>
      </c>
      <c r="AA173" s="31"/>
      <c r="AB173" s="31">
        <v>15</v>
      </c>
      <c r="AC173" s="31">
        <v>142</v>
      </c>
      <c r="AD173" s="31"/>
      <c r="AE173" s="31">
        <v>56</v>
      </c>
      <c r="AF173" s="31"/>
      <c r="AG173" s="31"/>
      <c r="AH173" s="31"/>
      <c r="AI173" s="36"/>
      <c r="AK173" s="5"/>
    </row>
    <row r="174" spans="1:37" ht="15.95" customHeight="1">
      <c r="A174" s="12">
        <v>836</v>
      </c>
      <c r="B174" s="13">
        <v>3</v>
      </c>
      <c r="E174" s="13">
        <v>1</v>
      </c>
      <c r="F174" s="13">
        <v>2</v>
      </c>
      <c r="G174" s="13">
        <v>22</v>
      </c>
      <c r="H174" s="13">
        <v>4</v>
      </c>
      <c r="I174" s="15">
        <v>120</v>
      </c>
      <c r="S174" s="24">
        <v>836</v>
      </c>
      <c r="T174" s="31">
        <v>153</v>
      </c>
      <c r="U174" s="31"/>
      <c r="V174" s="31">
        <v>293</v>
      </c>
      <c r="W174" s="31">
        <v>151</v>
      </c>
      <c r="X174" s="31"/>
      <c r="Y174" s="31">
        <v>308</v>
      </c>
      <c r="Z174" s="31">
        <v>154</v>
      </c>
      <c r="AA174" s="31"/>
      <c r="AB174" s="31">
        <v>339</v>
      </c>
      <c r="AC174" s="31">
        <v>155</v>
      </c>
      <c r="AD174" s="31"/>
      <c r="AE174" s="31">
        <v>305</v>
      </c>
      <c r="AF174" s="37" t="s">
        <v>30</v>
      </c>
      <c r="AG174" s="31"/>
      <c r="AH174" s="31"/>
      <c r="AI174" s="36"/>
      <c r="AK174" s="5"/>
    </row>
    <row r="175" spans="1:37" ht="15.95" customHeight="1">
      <c r="A175" s="12">
        <v>837</v>
      </c>
      <c r="B175" s="13">
        <v>3</v>
      </c>
      <c r="E175" s="13">
        <v>1</v>
      </c>
      <c r="F175" s="13">
        <v>2</v>
      </c>
      <c r="G175" s="13">
        <v>11</v>
      </c>
      <c r="H175" s="13">
        <v>2</v>
      </c>
      <c r="I175" s="15">
        <v>120</v>
      </c>
      <c r="S175" s="24">
        <v>837</v>
      </c>
      <c r="T175" s="31">
        <v>154</v>
      </c>
      <c r="U175" s="31"/>
      <c r="V175" s="31">
        <v>339</v>
      </c>
      <c r="W175" s="31">
        <v>157</v>
      </c>
      <c r="X175" s="31"/>
      <c r="Y175" s="31">
        <v>302</v>
      </c>
      <c r="Z175" s="31">
        <v>155</v>
      </c>
      <c r="AA175" s="31"/>
      <c r="AB175" s="31">
        <v>297</v>
      </c>
      <c r="AC175" s="31">
        <v>153</v>
      </c>
      <c r="AD175" s="31"/>
      <c r="AE175" s="31">
        <v>277</v>
      </c>
      <c r="AF175" s="31"/>
      <c r="AG175" s="31"/>
      <c r="AH175" s="31"/>
      <c r="AI175" s="36"/>
      <c r="AK175" s="5"/>
    </row>
    <row r="176" spans="1:37" ht="15.95" customHeight="1">
      <c r="A176" s="12">
        <v>838</v>
      </c>
      <c r="B176" s="13">
        <v>3</v>
      </c>
      <c r="E176" s="13">
        <v>1</v>
      </c>
      <c r="F176" s="13">
        <v>2</v>
      </c>
      <c r="G176" s="13" t="s">
        <v>14</v>
      </c>
      <c r="H176" s="13">
        <v>2</v>
      </c>
      <c r="I176" s="15">
        <v>166</v>
      </c>
      <c r="S176" s="24">
        <v>838</v>
      </c>
      <c r="T176" s="31">
        <v>111</v>
      </c>
      <c r="U176" s="31"/>
      <c r="V176" s="31">
        <v>284</v>
      </c>
      <c r="W176" s="31">
        <v>152</v>
      </c>
      <c r="X176" s="31"/>
      <c r="Y176" s="31">
        <v>306</v>
      </c>
      <c r="Z176" s="31">
        <v>153</v>
      </c>
      <c r="AA176" s="31"/>
      <c r="AB176" s="31">
        <v>340</v>
      </c>
      <c r="AC176" s="31">
        <v>154</v>
      </c>
      <c r="AD176" s="31"/>
      <c r="AE176" s="31">
        <v>18</v>
      </c>
      <c r="AF176" s="31">
        <v>113</v>
      </c>
      <c r="AG176" s="31"/>
      <c r="AH176" s="31">
        <v>320</v>
      </c>
      <c r="AI176" s="36"/>
      <c r="AK176" s="5"/>
    </row>
    <row r="177" spans="1:37" ht="15.95" customHeight="1">
      <c r="A177" s="12">
        <v>839</v>
      </c>
      <c r="B177" s="13">
        <v>3</v>
      </c>
      <c r="E177" s="13">
        <v>1</v>
      </c>
      <c r="F177" s="13">
        <v>2</v>
      </c>
      <c r="G177" s="13">
        <v>11</v>
      </c>
      <c r="H177" s="13">
        <v>2</v>
      </c>
      <c r="I177" s="15">
        <v>179</v>
      </c>
      <c r="S177" s="24">
        <v>839</v>
      </c>
      <c r="T177" s="31">
        <v>160</v>
      </c>
      <c r="U177" s="31"/>
      <c r="V177" s="31">
        <v>307</v>
      </c>
      <c r="W177" s="31">
        <v>159</v>
      </c>
      <c r="X177" s="31"/>
      <c r="Y177" s="31">
        <v>323</v>
      </c>
      <c r="Z177" s="31">
        <v>161</v>
      </c>
      <c r="AA177" s="31"/>
      <c r="AB177" s="31">
        <v>308</v>
      </c>
      <c r="AC177" s="31">
        <v>184</v>
      </c>
      <c r="AD177" s="31"/>
      <c r="AE177" s="31">
        <v>24</v>
      </c>
      <c r="AF177" s="31"/>
      <c r="AG177" s="31"/>
      <c r="AH177" s="31"/>
      <c r="AI177" s="36"/>
      <c r="AK177" s="5"/>
    </row>
    <row r="178" spans="1:37" ht="15.95" customHeight="1">
      <c r="A178" s="12">
        <v>840</v>
      </c>
      <c r="B178" s="13">
        <v>3</v>
      </c>
      <c r="E178" s="13">
        <v>1</v>
      </c>
      <c r="F178" s="13">
        <v>2</v>
      </c>
      <c r="G178" s="13">
        <v>11</v>
      </c>
      <c r="H178" s="13">
        <v>1</v>
      </c>
      <c r="I178" s="15">
        <v>209</v>
      </c>
      <c r="S178" s="24">
        <v>840</v>
      </c>
      <c r="T178" s="31">
        <v>197</v>
      </c>
      <c r="U178" s="31"/>
      <c r="V178" s="31">
        <v>58</v>
      </c>
      <c r="W178" s="31">
        <v>199</v>
      </c>
      <c r="X178" s="31"/>
      <c r="Y178" s="31">
        <v>21</v>
      </c>
      <c r="Z178" s="31">
        <v>200</v>
      </c>
      <c r="AA178" s="31"/>
      <c r="AB178" s="31">
        <v>1</v>
      </c>
      <c r="AC178" s="31">
        <v>185</v>
      </c>
      <c r="AD178" s="31"/>
      <c r="AE178" s="31">
        <v>335</v>
      </c>
      <c r="AF178" s="31"/>
      <c r="AG178" s="31"/>
      <c r="AH178" s="31"/>
      <c r="AI178" s="36"/>
      <c r="AK178" s="5"/>
    </row>
    <row r="179" spans="1:37" ht="15.95" customHeight="1">
      <c r="A179" s="12">
        <v>841</v>
      </c>
      <c r="B179" s="13">
        <v>3</v>
      </c>
      <c r="E179" s="13">
        <v>1</v>
      </c>
      <c r="F179" s="13">
        <v>2</v>
      </c>
      <c r="G179" s="13">
        <v>11</v>
      </c>
      <c r="H179" s="13">
        <v>1</v>
      </c>
      <c r="I179" s="15">
        <v>217</v>
      </c>
      <c r="S179" s="24">
        <v>841</v>
      </c>
      <c r="T179" s="31">
        <v>186</v>
      </c>
      <c r="U179" s="31"/>
      <c r="V179" s="31">
        <v>348</v>
      </c>
      <c r="W179" s="31">
        <v>202</v>
      </c>
      <c r="X179" s="31"/>
      <c r="Y179" s="31">
        <v>1</v>
      </c>
      <c r="Z179" s="31">
        <v>201</v>
      </c>
      <c r="AA179" s="31"/>
      <c r="AB179" s="31">
        <v>23</v>
      </c>
      <c r="AC179" s="31">
        <v>237</v>
      </c>
      <c r="AD179" s="31"/>
      <c r="AE179" s="31">
        <v>30</v>
      </c>
      <c r="AF179" s="31">
        <v>166</v>
      </c>
      <c r="AG179" s="31"/>
      <c r="AH179" s="31">
        <v>327</v>
      </c>
      <c r="AI179" s="36"/>
      <c r="AK179" s="5"/>
    </row>
    <row r="180" spans="1:37" ht="15.95" customHeight="1">
      <c r="A180" s="12">
        <v>842</v>
      </c>
      <c r="B180" s="13">
        <v>3</v>
      </c>
      <c r="E180" s="13">
        <v>1</v>
      </c>
      <c r="F180" s="13">
        <v>2</v>
      </c>
      <c r="G180" s="13">
        <v>11</v>
      </c>
      <c r="H180" s="13">
        <v>2</v>
      </c>
      <c r="I180" s="15">
        <v>130</v>
      </c>
      <c r="S180" s="24">
        <v>842</v>
      </c>
      <c r="T180" s="31">
        <v>165</v>
      </c>
      <c r="U180" s="31"/>
      <c r="V180" s="31">
        <v>344</v>
      </c>
      <c r="W180" s="31">
        <v>186</v>
      </c>
      <c r="X180" s="31"/>
      <c r="Y180" s="31">
        <v>2</v>
      </c>
      <c r="Z180" s="31">
        <v>202</v>
      </c>
      <c r="AA180" s="31"/>
      <c r="AB180" s="31">
        <v>11</v>
      </c>
      <c r="AC180" s="31">
        <v>204</v>
      </c>
      <c r="AD180" s="31"/>
      <c r="AE180" s="31">
        <v>17</v>
      </c>
      <c r="AF180" s="31"/>
      <c r="AG180" s="31"/>
      <c r="AH180" s="31"/>
      <c r="AI180" s="36"/>
      <c r="AK180" s="5"/>
    </row>
    <row r="181" spans="1:37" ht="15.95" customHeight="1">
      <c r="A181" s="12">
        <v>843</v>
      </c>
      <c r="B181" s="13">
        <v>3</v>
      </c>
      <c r="E181" s="13">
        <v>1</v>
      </c>
      <c r="F181" s="13">
        <v>2</v>
      </c>
      <c r="G181" s="13">
        <v>11</v>
      </c>
      <c r="H181" s="13">
        <v>2</v>
      </c>
      <c r="I181" s="15">
        <v>105</v>
      </c>
      <c r="S181" s="24">
        <v>843</v>
      </c>
      <c r="T181" s="31">
        <v>162</v>
      </c>
      <c r="U181" s="31"/>
      <c r="V181" s="31">
        <v>321</v>
      </c>
      <c r="W181" s="31">
        <v>166</v>
      </c>
      <c r="X181" s="31"/>
      <c r="Y181" s="31">
        <v>348</v>
      </c>
      <c r="Z181" s="31">
        <v>163</v>
      </c>
      <c r="AA181" s="31"/>
      <c r="AB181" s="31">
        <v>353</v>
      </c>
      <c r="AC181" s="31">
        <v>186</v>
      </c>
      <c r="AD181" s="31"/>
      <c r="AE181" s="31">
        <v>11</v>
      </c>
      <c r="AF181" s="31"/>
      <c r="AG181" s="31"/>
      <c r="AH181" s="31"/>
      <c r="AI181" s="36"/>
      <c r="AK181" s="5"/>
    </row>
    <row r="182" spans="1:37" ht="15.95" customHeight="1">
      <c r="A182" s="12">
        <v>844</v>
      </c>
      <c r="B182" s="13">
        <v>3</v>
      </c>
      <c r="E182" s="13">
        <v>1</v>
      </c>
      <c r="F182" s="13">
        <v>2</v>
      </c>
      <c r="G182" s="13">
        <v>11</v>
      </c>
      <c r="H182" s="13">
        <v>2</v>
      </c>
      <c r="I182" s="15">
        <v>110</v>
      </c>
      <c r="K182" s="16">
        <v>6</v>
      </c>
      <c r="L182" s="13">
        <v>10</v>
      </c>
      <c r="S182" s="24">
        <v>844</v>
      </c>
      <c r="T182" s="31">
        <v>165</v>
      </c>
      <c r="U182" s="31"/>
      <c r="V182" s="31">
        <v>6</v>
      </c>
      <c r="W182" s="31">
        <v>186</v>
      </c>
      <c r="X182" s="31"/>
      <c r="Y182" s="31">
        <v>26</v>
      </c>
      <c r="Z182" s="31">
        <v>163</v>
      </c>
      <c r="AA182" s="31"/>
      <c r="AB182" s="31">
        <v>20</v>
      </c>
      <c r="AC182" s="31">
        <v>185</v>
      </c>
      <c r="AD182" s="31"/>
      <c r="AE182" s="31">
        <v>44</v>
      </c>
      <c r="AF182" s="31"/>
      <c r="AG182" s="31"/>
      <c r="AH182" s="31"/>
      <c r="AI182" s="36"/>
      <c r="AK182" s="5"/>
    </row>
    <row r="183" spans="1:37" ht="15.95" customHeight="1">
      <c r="A183" s="12">
        <v>845</v>
      </c>
      <c r="B183" s="13">
        <v>3</v>
      </c>
      <c r="E183" s="13">
        <v>1</v>
      </c>
      <c r="F183" s="13">
        <v>2</v>
      </c>
      <c r="G183" s="13">
        <v>11</v>
      </c>
      <c r="H183" s="13">
        <v>2</v>
      </c>
      <c r="I183" s="15">
        <v>102</v>
      </c>
      <c r="S183" s="24">
        <v>845</v>
      </c>
      <c r="T183" s="31">
        <v>165</v>
      </c>
      <c r="U183" s="31"/>
      <c r="V183" s="31">
        <v>13</v>
      </c>
      <c r="W183" s="31">
        <v>202</v>
      </c>
      <c r="X183" s="31"/>
      <c r="Y183" s="31">
        <v>31</v>
      </c>
      <c r="Z183" s="31">
        <v>186</v>
      </c>
      <c r="AA183" s="31"/>
      <c r="AB183" s="31">
        <v>38</v>
      </c>
      <c r="AC183" s="31">
        <v>170</v>
      </c>
      <c r="AD183" s="31"/>
      <c r="AE183" s="31">
        <v>2</v>
      </c>
      <c r="AF183" s="31">
        <v>166</v>
      </c>
      <c r="AG183" s="31"/>
      <c r="AH183" s="31">
        <v>357</v>
      </c>
      <c r="AI183" s="36"/>
      <c r="AK183" s="5"/>
    </row>
    <row r="184" spans="1:37" ht="15.95" customHeight="1">
      <c r="A184" s="12">
        <v>846</v>
      </c>
      <c r="B184" s="13">
        <v>3</v>
      </c>
      <c r="E184" s="13">
        <v>1</v>
      </c>
      <c r="F184" s="13">
        <v>2</v>
      </c>
      <c r="G184" s="13">
        <v>22</v>
      </c>
      <c r="H184" s="13">
        <v>4</v>
      </c>
      <c r="I184" s="15">
        <v>157</v>
      </c>
      <c r="S184" s="24">
        <v>846</v>
      </c>
      <c r="T184" s="31">
        <v>131</v>
      </c>
      <c r="U184" s="31"/>
      <c r="V184" s="31">
        <v>327</v>
      </c>
      <c r="W184" s="31">
        <v>178</v>
      </c>
      <c r="X184" s="31"/>
      <c r="Y184" s="31">
        <v>358</v>
      </c>
      <c r="Z184" s="31">
        <v>176</v>
      </c>
      <c r="AA184" s="31"/>
      <c r="AB184" s="31">
        <v>5</v>
      </c>
      <c r="AC184" s="31">
        <v>174</v>
      </c>
      <c r="AD184" s="31"/>
      <c r="AE184" s="31">
        <v>15</v>
      </c>
      <c r="AF184" s="37" t="s">
        <v>38</v>
      </c>
      <c r="AG184" s="31"/>
      <c r="AH184" s="31"/>
      <c r="AI184" s="36"/>
      <c r="AK184" s="5"/>
    </row>
    <row r="185" spans="1:37" ht="15.95" customHeight="1">
      <c r="A185" s="12">
        <v>847</v>
      </c>
      <c r="B185" s="13">
        <v>3</v>
      </c>
      <c r="S185" s="24">
        <v>847</v>
      </c>
      <c r="T185" s="31">
        <v>176</v>
      </c>
      <c r="U185" s="31"/>
      <c r="V185" s="31">
        <v>344</v>
      </c>
      <c r="W185" s="31">
        <v>188</v>
      </c>
      <c r="X185" s="31"/>
      <c r="Y185" s="31">
        <v>10</v>
      </c>
      <c r="Z185" s="31">
        <v>211</v>
      </c>
      <c r="AA185" s="31"/>
      <c r="AB185" s="31">
        <v>27</v>
      </c>
      <c r="AC185" s="31">
        <v>209</v>
      </c>
      <c r="AD185" s="31"/>
      <c r="AE185" s="31">
        <v>40</v>
      </c>
      <c r="AF185" s="31"/>
      <c r="AG185" s="31"/>
      <c r="AH185" s="31"/>
      <c r="AI185" s="36"/>
      <c r="AK185" s="5"/>
    </row>
    <row r="186" spans="1:37" ht="15.95" customHeight="1">
      <c r="A186" s="12">
        <v>848</v>
      </c>
      <c r="B186" s="13">
        <v>3</v>
      </c>
      <c r="E186" s="13">
        <v>1</v>
      </c>
      <c r="F186" s="13">
        <v>2</v>
      </c>
      <c r="G186" s="13">
        <v>11</v>
      </c>
      <c r="H186" s="13">
        <v>1</v>
      </c>
      <c r="I186" s="15">
        <v>230</v>
      </c>
      <c r="S186" s="24">
        <v>848</v>
      </c>
      <c r="T186" s="31">
        <v>207</v>
      </c>
      <c r="U186" s="31"/>
      <c r="V186" s="31">
        <v>32</v>
      </c>
      <c r="W186" s="31">
        <v>206</v>
      </c>
      <c r="X186" s="31"/>
      <c r="Y186" s="31">
        <v>48</v>
      </c>
      <c r="Z186" s="31">
        <v>205</v>
      </c>
      <c r="AA186" s="31"/>
      <c r="AB186" s="31">
        <v>56</v>
      </c>
      <c r="AC186" s="31">
        <v>244</v>
      </c>
      <c r="AD186" s="31"/>
      <c r="AE186" s="31">
        <v>64</v>
      </c>
      <c r="AF186" s="31"/>
      <c r="AG186" s="31"/>
      <c r="AH186" s="31"/>
      <c r="AI186" s="36"/>
      <c r="AK186" s="5"/>
    </row>
    <row r="187" spans="1:37" ht="15.95" customHeight="1">
      <c r="A187" s="12">
        <v>849</v>
      </c>
      <c r="B187" s="13">
        <v>3</v>
      </c>
      <c r="E187" s="13">
        <v>1</v>
      </c>
      <c r="F187" s="13">
        <v>2</v>
      </c>
      <c r="G187" s="13">
        <v>22</v>
      </c>
      <c r="H187" s="13">
        <v>4</v>
      </c>
      <c r="I187" s="15">
        <v>183</v>
      </c>
      <c r="S187" s="24">
        <v>849</v>
      </c>
      <c r="T187" s="31">
        <v>211</v>
      </c>
      <c r="U187" s="31"/>
      <c r="V187" s="31">
        <v>2</v>
      </c>
      <c r="W187" s="31">
        <v>209</v>
      </c>
      <c r="X187" s="31"/>
      <c r="Y187" s="31">
        <v>14</v>
      </c>
      <c r="Z187" s="31">
        <v>207</v>
      </c>
      <c r="AA187" s="31"/>
      <c r="AB187" s="31">
        <v>37</v>
      </c>
      <c r="AC187" s="31">
        <v>206</v>
      </c>
      <c r="AD187" s="31"/>
      <c r="AE187" s="31">
        <v>54</v>
      </c>
      <c r="AF187" s="37" t="s">
        <v>34</v>
      </c>
      <c r="AG187" s="31"/>
      <c r="AH187" s="31"/>
      <c r="AI187" s="36"/>
      <c r="AK187" s="5"/>
    </row>
    <row r="188" spans="1:37" ht="15.95" customHeight="1">
      <c r="A188" s="12">
        <v>850</v>
      </c>
      <c r="B188" s="13">
        <v>3</v>
      </c>
      <c r="E188" s="13">
        <v>1</v>
      </c>
      <c r="F188" s="13">
        <v>2</v>
      </c>
      <c r="G188" s="13" t="s">
        <v>20</v>
      </c>
      <c r="H188" s="13">
        <v>2</v>
      </c>
      <c r="I188" s="15">
        <v>102</v>
      </c>
      <c r="S188" s="24">
        <v>850</v>
      </c>
      <c r="T188" s="31">
        <v>188</v>
      </c>
      <c r="U188" s="31"/>
      <c r="V188" s="31">
        <v>348</v>
      </c>
      <c r="W188" s="31">
        <v>211</v>
      </c>
      <c r="X188" s="31"/>
      <c r="Y188" s="31">
        <v>5</v>
      </c>
      <c r="Z188" s="31">
        <v>210</v>
      </c>
      <c r="AA188" s="31"/>
      <c r="AB188" s="31">
        <v>23</v>
      </c>
      <c r="AC188" s="31">
        <v>206</v>
      </c>
      <c r="AD188" s="31"/>
      <c r="AE188" s="31">
        <v>61</v>
      </c>
      <c r="AF188" s="31"/>
      <c r="AG188" s="31"/>
      <c r="AH188" s="31"/>
      <c r="AI188" s="36"/>
      <c r="AK188" s="5"/>
    </row>
    <row r="189" spans="1:37" ht="15.95" customHeight="1">
      <c r="A189" s="12">
        <v>851</v>
      </c>
      <c r="B189" s="13">
        <v>3</v>
      </c>
      <c r="E189" s="13">
        <v>1</v>
      </c>
      <c r="F189" s="13">
        <v>2</v>
      </c>
      <c r="G189" s="13">
        <v>11</v>
      </c>
      <c r="H189" s="13">
        <v>2</v>
      </c>
      <c r="I189" s="15">
        <v>165</v>
      </c>
      <c r="S189" s="24">
        <v>851</v>
      </c>
      <c r="T189" s="31">
        <v>188</v>
      </c>
      <c r="U189" s="31"/>
      <c r="V189" s="31">
        <v>0</v>
      </c>
      <c r="W189" s="31">
        <v>213</v>
      </c>
      <c r="X189" s="31"/>
      <c r="Y189" s="31">
        <v>10</v>
      </c>
      <c r="Z189" s="31">
        <v>211</v>
      </c>
      <c r="AA189" s="31"/>
      <c r="AB189" s="31">
        <v>21</v>
      </c>
      <c r="AC189" s="31">
        <v>210</v>
      </c>
      <c r="AD189" s="31"/>
      <c r="AE189" s="31">
        <v>38</v>
      </c>
      <c r="AF189" s="31">
        <v>206</v>
      </c>
      <c r="AG189" s="31"/>
      <c r="AH189" s="31">
        <v>71</v>
      </c>
      <c r="AI189" s="36"/>
      <c r="AK189" s="5"/>
    </row>
    <row r="190" spans="1:37" ht="15.95" customHeight="1">
      <c r="A190" s="12">
        <v>852</v>
      </c>
      <c r="B190" s="13">
        <v>3</v>
      </c>
      <c r="E190" s="13">
        <v>1</v>
      </c>
      <c r="F190" s="13">
        <v>2</v>
      </c>
      <c r="G190" s="13">
        <v>11</v>
      </c>
      <c r="H190" s="13">
        <v>2</v>
      </c>
      <c r="I190" s="15">
        <v>102</v>
      </c>
      <c r="S190" s="24">
        <v>852</v>
      </c>
      <c r="T190" s="31">
        <v>211</v>
      </c>
      <c r="U190" s="31"/>
      <c r="V190" s="31">
        <v>25</v>
      </c>
      <c r="W190" s="31">
        <v>210</v>
      </c>
      <c r="X190" s="31"/>
      <c r="Y190" s="31">
        <v>42</v>
      </c>
      <c r="Z190" s="31">
        <v>209</v>
      </c>
      <c r="AA190" s="31"/>
      <c r="AB190" s="31">
        <v>48</v>
      </c>
      <c r="AC190" s="31">
        <v>207</v>
      </c>
      <c r="AD190" s="31"/>
      <c r="AE190" s="31">
        <v>72</v>
      </c>
      <c r="AF190" s="31"/>
      <c r="AG190" s="31"/>
      <c r="AH190" s="31"/>
      <c r="AI190" s="36"/>
      <c r="AK190" s="5"/>
    </row>
    <row r="191" spans="1:37" ht="15.95" customHeight="1">
      <c r="A191" s="12">
        <v>853</v>
      </c>
      <c r="B191" s="13">
        <v>3</v>
      </c>
      <c r="E191" s="13">
        <v>1</v>
      </c>
      <c r="F191" s="13">
        <v>1</v>
      </c>
      <c r="G191" s="13">
        <v>22</v>
      </c>
      <c r="H191" s="13">
        <v>4</v>
      </c>
      <c r="I191" s="15">
        <v>140</v>
      </c>
      <c r="S191" s="24">
        <v>853</v>
      </c>
      <c r="T191" s="31">
        <v>188</v>
      </c>
      <c r="U191" s="31"/>
      <c r="V191" s="31">
        <v>9</v>
      </c>
      <c r="W191" s="31">
        <v>174</v>
      </c>
      <c r="X191" s="31"/>
      <c r="Y191" s="31">
        <v>269</v>
      </c>
      <c r="Z191" s="31">
        <v>176</v>
      </c>
      <c r="AA191" s="31"/>
      <c r="AB191" s="31">
        <v>313</v>
      </c>
      <c r="AC191" s="31">
        <v>181</v>
      </c>
      <c r="AD191" s="31"/>
      <c r="AE191" s="31">
        <v>345</v>
      </c>
      <c r="AF191" s="17" t="s">
        <v>36</v>
      </c>
      <c r="AG191" s="31">
        <v>189</v>
      </c>
      <c r="AH191" s="31"/>
      <c r="AI191" s="31">
        <v>359</v>
      </c>
      <c r="AK191" s="5"/>
    </row>
    <row r="192" spans="1:37" ht="15.95" customHeight="1">
      <c r="A192" s="12">
        <v>854</v>
      </c>
      <c r="B192" s="13">
        <v>3</v>
      </c>
      <c r="E192" s="13">
        <v>1</v>
      </c>
      <c r="F192" s="13">
        <v>2</v>
      </c>
      <c r="G192" s="13">
        <v>11</v>
      </c>
      <c r="H192" s="13">
        <v>2</v>
      </c>
      <c r="I192" s="15">
        <v>147</v>
      </c>
      <c r="S192" s="24">
        <v>854</v>
      </c>
      <c r="T192" s="31">
        <v>189</v>
      </c>
      <c r="U192" s="31"/>
      <c r="V192" s="31">
        <v>46</v>
      </c>
      <c r="W192" s="31">
        <v>215</v>
      </c>
      <c r="X192" s="31"/>
      <c r="Y192" s="31">
        <v>56</v>
      </c>
      <c r="Z192" s="31">
        <v>181</v>
      </c>
      <c r="AA192" s="31"/>
      <c r="AB192" s="31">
        <v>17</v>
      </c>
      <c r="AC192" s="31">
        <v>180</v>
      </c>
      <c r="AD192" s="31"/>
      <c r="AE192" s="31">
        <v>330</v>
      </c>
      <c r="AF192" s="31"/>
      <c r="AG192" s="31"/>
      <c r="AH192" s="31"/>
      <c r="AI192" s="36"/>
      <c r="AK192" s="5"/>
    </row>
    <row r="193" spans="1:32" ht="15.95" customHeight="1">
      <c r="A193" s="12">
        <v>855</v>
      </c>
      <c r="E193" s="13" t="s">
        <v>13</v>
      </c>
      <c r="F193" s="13" t="s">
        <v>13</v>
      </c>
      <c r="G193" s="13" t="s">
        <v>13</v>
      </c>
      <c r="I193" s="15" t="s">
        <v>13</v>
      </c>
      <c r="S193" s="23">
        <v>855</v>
      </c>
      <c r="T193" s="28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30" t="s">
        <v>13</v>
      </c>
    </row>
    <row r="194" spans="1:32" ht="15.95" customHeight="1">
      <c r="A194" s="12">
        <v>856</v>
      </c>
      <c r="E194" s="13" t="s">
        <v>13</v>
      </c>
      <c r="F194" s="13" t="s">
        <v>13</v>
      </c>
      <c r="G194" s="13" t="s">
        <v>13</v>
      </c>
      <c r="I194" s="15" t="s">
        <v>13</v>
      </c>
      <c r="S194" s="23">
        <v>856</v>
      </c>
      <c r="AF194" s="17" t="s">
        <v>13</v>
      </c>
    </row>
    <row r="195" spans="1:32" ht="15.95" customHeight="1">
      <c r="A195" s="12">
        <v>857</v>
      </c>
      <c r="E195" s="13" t="s">
        <v>13</v>
      </c>
      <c r="F195" s="13" t="s">
        <v>13</v>
      </c>
      <c r="G195" s="13" t="s">
        <v>13</v>
      </c>
      <c r="I195" s="15" t="s">
        <v>13</v>
      </c>
      <c r="S195" s="23">
        <v>857</v>
      </c>
      <c r="AF195" s="17" t="s">
        <v>13</v>
      </c>
    </row>
    <row r="196" spans="1:32" ht="15.95" customHeight="1">
      <c r="A196" s="12">
        <v>858</v>
      </c>
      <c r="E196" s="13" t="s">
        <v>13</v>
      </c>
      <c r="F196" s="13" t="s">
        <v>13</v>
      </c>
      <c r="G196" s="13" t="s">
        <v>13</v>
      </c>
      <c r="I196" s="15" t="s">
        <v>13</v>
      </c>
      <c r="S196" s="23">
        <v>858</v>
      </c>
      <c r="AF196" s="17" t="s">
        <v>13</v>
      </c>
    </row>
    <row r="197" spans="1:32" ht="15.95" customHeight="1">
      <c r="A197" s="12">
        <v>859</v>
      </c>
      <c r="E197" s="13" t="s">
        <v>13</v>
      </c>
      <c r="F197" s="13" t="s">
        <v>13</v>
      </c>
      <c r="G197" s="13" t="s">
        <v>13</v>
      </c>
      <c r="I197" s="15" t="s">
        <v>13</v>
      </c>
      <c r="S197" s="23">
        <v>859</v>
      </c>
      <c r="AF197" s="17" t="s">
        <v>13</v>
      </c>
    </row>
    <row r="198" spans="1:32" ht="15.95" customHeight="1">
      <c r="A198" s="12">
        <v>860</v>
      </c>
      <c r="E198" s="13" t="s">
        <v>13</v>
      </c>
      <c r="F198" s="13" t="s">
        <v>13</v>
      </c>
      <c r="G198" s="13" t="s">
        <v>13</v>
      </c>
      <c r="I198" s="15" t="s">
        <v>13</v>
      </c>
      <c r="S198" s="23">
        <v>860</v>
      </c>
      <c r="AF198" s="17" t="s">
        <v>13</v>
      </c>
    </row>
    <row r="199" spans="1:32" ht="15.95" customHeight="1">
      <c r="A199" s="12">
        <v>861</v>
      </c>
      <c r="E199" s="13" t="s">
        <v>13</v>
      </c>
      <c r="F199" s="13" t="s">
        <v>13</v>
      </c>
      <c r="G199" s="13" t="s">
        <v>13</v>
      </c>
      <c r="I199" s="15" t="s">
        <v>13</v>
      </c>
      <c r="S199" s="23">
        <v>861</v>
      </c>
      <c r="AF199" s="17" t="s">
        <v>13</v>
      </c>
    </row>
    <row r="200" spans="1:32" ht="15.95" customHeight="1">
      <c r="A200" s="12">
        <v>862</v>
      </c>
      <c r="E200" s="13" t="s">
        <v>13</v>
      </c>
      <c r="F200" s="13" t="s">
        <v>13</v>
      </c>
      <c r="G200" s="13" t="s">
        <v>13</v>
      </c>
      <c r="I200" s="15" t="s">
        <v>13</v>
      </c>
      <c r="S200" s="23">
        <v>862</v>
      </c>
      <c r="AF200" s="17" t="s">
        <v>13</v>
      </c>
    </row>
    <row r="201" spans="1:32" ht="15.95" customHeight="1">
      <c r="A201" s="12">
        <v>863</v>
      </c>
      <c r="E201" s="13" t="s">
        <v>13</v>
      </c>
      <c r="F201" s="13" t="s">
        <v>13</v>
      </c>
      <c r="G201" s="13" t="s">
        <v>13</v>
      </c>
      <c r="I201" s="15" t="s">
        <v>13</v>
      </c>
      <c r="S201" s="23">
        <v>863</v>
      </c>
      <c r="AF201" s="17" t="s">
        <v>13</v>
      </c>
    </row>
    <row r="202" spans="1:32" ht="15.95" customHeight="1">
      <c r="A202" s="12">
        <v>864</v>
      </c>
      <c r="E202" s="13" t="s">
        <v>13</v>
      </c>
      <c r="F202" s="13" t="s">
        <v>13</v>
      </c>
      <c r="G202" s="13" t="s">
        <v>13</v>
      </c>
      <c r="I202" s="15" t="s">
        <v>13</v>
      </c>
      <c r="S202" s="23">
        <v>864</v>
      </c>
      <c r="AF202" s="17" t="s">
        <v>13</v>
      </c>
    </row>
    <row r="203" spans="1:32" ht="15.95" customHeight="1">
      <c r="A203" s="12">
        <v>865</v>
      </c>
      <c r="E203" s="13" t="s">
        <v>13</v>
      </c>
      <c r="F203" s="13" t="s">
        <v>13</v>
      </c>
      <c r="G203" s="13" t="s">
        <v>13</v>
      </c>
      <c r="I203" s="15" t="s">
        <v>13</v>
      </c>
      <c r="S203" s="23">
        <v>865</v>
      </c>
      <c r="AF203" s="17" t="s">
        <v>13</v>
      </c>
    </row>
    <row r="204" spans="1:32" ht="15.95" customHeight="1">
      <c r="A204" s="12">
        <v>866</v>
      </c>
      <c r="E204" s="13" t="s">
        <v>13</v>
      </c>
      <c r="F204" s="13" t="s">
        <v>13</v>
      </c>
      <c r="G204" s="13" t="s">
        <v>13</v>
      </c>
      <c r="I204" s="15" t="s">
        <v>13</v>
      </c>
      <c r="S204" s="23">
        <v>866</v>
      </c>
      <c r="AF204" s="17" t="s">
        <v>13</v>
      </c>
    </row>
    <row r="205" spans="1:32" ht="15.95" customHeight="1">
      <c r="A205" s="12">
        <v>867</v>
      </c>
      <c r="E205" s="13" t="s">
        <v>13</v>
      </c>
      <c r="F205" s="13" t="s">
        <v>13</v>
      </c>
      <c r="G205" s="13" t="s">
        <v>13</v>
      </c>
      <c r="I205" s="15" t="s">
        <v>13</v>
      </c>
      <c r="S205" s="23">
        <v>867</v>
      </c>
      <c r="AF205" s="17" t="s">
        <v>13</v>
      </c>
    </row>
    <row r="206" spans="1:32" ht="15.95" customHeight="1">
      <c r="A206" s="12">
        <v>868</v>
      </c>
      <c r="E206" s="13" t="s">
        <v>13</v>
      </c>
      <c r="F206" s="13" t="s">
        <v>13</v>
      </c>
      <c r="G206" s="13" t="s">
        <v>13</v>
      </c>
      <c r="I206" s="15" t="s">
        <v>13</v>
      </c>
      <c r="S206" s="23">
        <v>868</v>
      </c>
      <c r="AF206" s="17" t="s">
        <v>13</v>
      </c>
    </row>
    <row r="207" spans="1:32" ht="15.95" customHeight="1">
      <c r="A207" s="12">
        <v>869</v>
      </c>
      <c r="E207" s="13" t="s">
        <v>13</v>
      </c>
      <c r="F207" s="13" t="s">
        <v>13</v>
      </c>
      <c r="G207" s="13" t="s">
        <v>13</v>
      </c>
      <c r="I207" s="15" t="s">
        <v>13</v>
      </c>
      <c r="S207" s="23">
        <v>869</v>
      </c>
      <c r="AF207" s="17" t="s">
        <v>13</v>
      </c>
    </row>
    <row r="208" spans="1:32" ht="15.95" customHeight="1">
      <c r="A208" s="12">
        <v>870</v>
      </c>
      <c r="E208" s="13" t="s">
        <v>13</v>
      </c>
      <c r="F208" s="13" t="s">
        <v>13</v>
      </c>
      <c r="G208" s="13" t="s">
        <v>13</v>
      </c>
      <c r="I208" s="15" t="s">
        <v>13</v>
      </c>
      <c r="S208" s="23">
        <v>870</v>
      </c>
      <c r="AF208" s="17" t="s">
        <v>13</v>
      </c>
    </row>
    <row r="209" spans="5:32" ht="15.95" customHeight="1">
      <c r="E209" s="13" t="s">
        <v>13</v>
      </c>
      <c r="F209" s="13" t="s">
        <v>13</v>
      </c>
      <c r="G209" s="13" t="s">
        <v>13</v>
      </c>
      <c r="I209" s="15" t="s">
        <v>13</v>
      </c>
      <c r="AF209" s="17" t="s">
        <v>13</v>
      </c>
    </row>
    <row r="210" spans="5:32" ht="15.95" customHeight="1">
      <c r="E210" s="13" t="s">
        <v>13</v>
      </c>
      <c r="F210" s="13" t="s">
        <v>13</v>
      </c>
      <c r="G210" s="13" t="s">
        <v>13</v>
      </c>
      <c r="I210" s="15" t="s">
        <v>13</v>
      </c>
      <c r="AF210" s="17" t="s">
        <v>13</v>
      </c>
    </row>
    <row r="211" spans="5:32" ht="15.95" customHeight="1">
      <c r="E211" s="13" t="s">
        <v>13</v>
      </c>
      <c r="F211" s="13" t="s">
        <v>13</v>
      </c>
      <c r="G211" s="13" t="s">
        <v>13</v>
      </c>
      <c r="I211" s="15" t="s">
        <v>13</v>
      </c>
      <c r="AF211" s="17" t="s">
        <v>13</v>
      </c>
    </row>
    <row r="212" spans="5:32" ht="15.95" customHeight="1">
      <c r="E212" s="13" t="s">
        <v>13</v>
      </c>
      <c r="F212" s="13" t="s">
        <v>13</v>
      </c>
      <c r="G212" s="13" t="s">
        <v>13</v>
      </c>
      <c r="I212" s="15" t="s">
        <v>13</v>
      </c>
      <c r="AF212" s="17" t="s">
        <v>13</v>
      </c>
    </row>
    <row r="213" spans="5:32" ht="15.95" customHeight="1">
      <c r="E213" s="13" t="s">
        <v>13</v>
      </c>
      <c r="F213" s="13" t="s">
        <v>13</v>
      </c>
      <c r="G213" s="13" t="s">
        <v>13</v>
      </c>
      <c r="I213" s="15" t="s">
        <v>13</v>
      </c>
      <c r="AF213" s="17" t="s">
        <v>13</v>
      </c>
    </row>
    <row r="214" spans="5:32" ht="15.95" customHeight="1">
      <c r="E214" s="13" t="s">
        <v>13</v>
      </c>
      <c r="F214" s="13" t="s">
        <v>13</v>
      </c>
      <c r="G214" s="13" t="s">
        <v>13</v>
      </c>
      <c r="I214" s="15" t="s">
        <v>13</v>
      </c>
      <c r="AF214" s="17" t="s">
        <v>13</v>
      </c>
    </row>
    <row r="215" spans="5:32" ht="15.95" customHeight="1">
      <c r="E215" s="13" t="s">
        <v>13</v>
      </c>
      <c r="F215" s="13" t="s">
        <v>13</v>
      </c>
      <c r="G215" s="19" t="s">
        <v>13</v>
      </c>
      <c r="I215" s="15" t="s">
        <v>13</v>
      </c>
      <c r="AF215" s="17" t="s">
        <v>13</v>
      </c>
    </row>
    <row r="216" spans="5:32" ht="15.95" customHeight="1">
      <c r="E216" s="13" t="s">
        <v>13</v>
      </c>
      <c r="F216" s="13" t="s">
        <v>13</v>
      </c>
      <c r="G216" s="19" t="s">
        <v>13</v>
      </c>
      <c r="I216" s="15" t="s">
        <v>13</v>
      </c>
      <c r="AF216" s="17" t="s">
        <v>13</v>
      </c>
    </row>
    <row r="217" spans="5:32" ht="15.95" customHeight="1">
      <c r="E217" s="13" t="s">
        <v>13</v>
      </c>
      <c r="F217" s="13" t="s">
        <v>13</v>
      </c>
      <c r="G217" s="19" t="s">
        <v>13</v>
      </c>
      <c r="I217" s="15" t="s">
        <v>13</v>
      </c>
      <c r="AF217" s="17" t="s">
        <v>13</v>
      </c>
    </row>
    <row r="218" spans="5:32" ht="15.95" customHeight="1">
      <c r="E218" s="13" t="s">
        <v>13</v>
      </c>
      <c r="F218" s="13" t="s">
        <v>13</v>
      </c>
      <c r="G218" s="19" t="s">
        <v>13</v>
      </c>
      <c r="I218" s="15" t="s">
        <v>13</v>
      </c>
      <c r="AF218" s="17" t="s">
        <v>13</v>
      </c>
    </row>
    <row r="219" spans="5:32" ht="15.95" customHeight="1">
      <c r="E219" s="13" t="s">
        <v>13</v>
      </c>
      <c r="F219" s="13" t="s">
        <v>13</v>
      </c>
      <c r="G219" s="19" t="s">
        <v>13</v>
      </c>
      <c r="I219" s="15" t="s">
        <v>13</v>
      </c>
      <c r="AF219" s="17" t="s">
        <v>13</v>
      </c>
    </row>
    <row r="220" spans="5:32" ht="15.95" customHeight="1">
      <c r="E220" s="13" t="s">
        <v>13</v>
      </c>
      <c r="F220" s="13" t="s">
        <v>13</v>
      </c>
      <c r="G220" s="19" t="s">
        <v>13</v>
      </c>
      <c r="I220" s="15" t="s">
        <v>13</v>
      </c>
      <c r="AF220" s="17" t="s">
        <v>13</v>
      </c>
    </row>
    <row r="221" spans="5:32" ht="15.95" customHeight="1">
      <c r="E221" s="13" t="s">
        <v>13</v>
      </c>
      <c r="F221" s="13" t="s">
        <v>13</v>
      </c>
      <c r="G221" s="19" t="s">
        <v>13</v>
      </c>
      <c r="I221" s="15" t="s">
        <v>13</v>
      </c>
      <c r="AF221" s="17" t="s">
        <v>13</v>
      </c>
    </row>
    <row r="222" spans="5:32" ht="15.95" customHeight="1">
      <c r="E222" s="13" t="s">
        <v>13</v>
      </c>
      <c r="F222" s="13" t="s">
        <v>13</v>
      </c>
      <c r="G222" s="19" t="s">
        <v>13</v>
      </c>
      <c r="I222" s="15" t="s">
        <v>13</v>
      </c>
      <c r="AF222" s="17" t="s">
        <v>13</v>
      </c>
    </row>
    <row r="223" spans="5:32" ht="15.95" customHeight="1">
      <c r="E223" s="13" t="s">
        <v>13</v>
      </c>
      <c r="F223" s="13" t="s">
        <v>13</v>
      </c>
      <c r="G223" s="19" t="s">
        <v>13</v>
      </c>
      <c r="I223" s="15" t="s">
        <v>13</v>
      </c>
      <c r="AF223" s="17" t="s">
        <v>13</v>
      </c>
    </row>
    <row r="224" spans="5:32" ht="15.95" customHeight="1">
      <c r="E224" s="13" t="s">
        <v>13</v>
      </c>
      <c r="F224" s="13" t="s">
        <v>13</v>
      </c>
      <c r="G224" s="19" t="s">
        <v>13</v>
      </c>
      <c r="I224" s="15" t="s">
        <v>13</v>
      </c>
      <c r="AF224" s="17" t="s">
        <v>13</v>
      </c>
    </row>
    <row r="225" spans="5:32" ht="15.95" customHeight="1">
      <c r="E225" s="13" t="s">
        <v>13</v>
      </c>
      <c r="F225" s="13" t="s">
        <v>13</v>
      </c>
      <c r="G225" s="19" t="s">
        <v>13</v>
      </c>
      <c r="I225" s="15" t="s">
        <v>13</v>
      </c>
      <c r="AF225" s="17" t="s">
        <v>13</v>
      </c>
    </row>
    <row r="226" spans="5:32" ht="15.95" customHeight="1">
      <c r="E226" s="13" t="s">
        <v>13</v>
      </c>
      <c r="F226" s="13" t="s">
        <v>13</v>
      </c>
      <c r="G226" s="19" t="s">
        <v>13</v>
      </c>
      <c r="I226" s="15" t="s">
        <v>13</v>
      </c>
      <c r="AF226" s="17" t="s">
        <v>13</v>
      </c>
    </row>
    <row r="227" spans="5:32" ht="15.95" customHeight="1"/>
    <row r="228" spans="5:32" ht="15.95" customHeight="1"/>
    <row r="229" spans="5:32" ht="15.95" customHeight="1"/>
    <row r="230" spans="5:32" ht="15.95" customHeight="1"/>
    <row r="231" spans="5:32" ht="15.95" customHeight="1"/>
    <row r="232" spans="5:32" ht="15.95" customHeight="1"/>
    <row r="233" spans="5:32" ht="15.95" customHeight="1"/>
    <row r="234" spans="5:32" ht="15.95" customHeight="1"/>
    <row r="235" spans="5:32" ht="15.95" customHeight="1"/>
    <row r="236" spans="5:32" ht="15.95" customHeight="1"/>
    <row r="237" spans="5:32" ht="15.95" customHeight="1"/>
    <row r="238" spans="5:32" ht="15.95" customHeight="1"/>
    <row r="239" spans="5:32" ht="15.95" customHeight="1"/>
    <row r="240" spans="5:32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</sheetData>
  <autoFilter ref="A1:AF226"/>
  <phoneticPr fontId="1" type="noConversion"/>
  <printOptions gridLines="1"/>
  <pageMargins left="7.874015748031496E-2" right="7.874015748031496E-2" top="0.74803149606299213" bottom="0.39370078740157483" header="0.31496062992125984" footer="0.31496062992125984"/>
  <pageSetup paperSize="9" orientation="landscape" r:id="rId1"/>
  <headerFooter alignWithMargins="0">
    <oddHeader>&amp;Lplaji-foto: 1=mänty, 2=näre, 3=lehtipuu, 4=kuollut&amp;C&amp;F&amp;R&amp;P/&amp;N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>
      <selection activeCell="J2" sqref="A2:J58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E3" sqref="E3:U56"/>
    </sheetView>
  </sheetViews>
  <sheetFormatPr defaultRowHeight="12.75"/>
  <cols>
    <col min="1" max="31" width="9.140625" style="5"/>
  </cols>
  <sheetData>
    <row r="1" spans="1:19" customFormat="1"/>
    <row r="3" spans="1:19">
      <c r="A3" s="5">
        <v>8</v>
      </c>
      <c r="B3" s="5">
        <v>801</v>
      </c>
      <c r="C3" s="5">
        <v>2</v>
      </c>
      <c r="D3" s="5">
        <v>4</v>
      </c>
      <c r="E3" s="5">
        <v>10</v>
      </c>
      <c r="F3" s="5">
        <v>-99</v>
      </c>
      <c r="G3" s="5">
        <v>175</v>
      </c>
      <c r="H3" s="5">
        <v>11</v>
      </c>
      <c r="I3" s="5">
        <v>-99</v>
      </c>
      <c r="J3" s="5">
        <v>205</v>
      </c>
      <c r="K3" s="5">
        <v>12</v>
      </c>
      <c r="L3" s="5">
        <v>-99</v>
      </c>
      <c r="M3" s="5">
        <v>228</v>
      </c>
      <c r="N3" s="5">
        <v>64</v>
      </c>
      <c r="O3" s="5">
        <v>-99</v>
      </c>
      <c r="P3" s="5">
        <v>110</v>
      </c>
      <c r="Q3" s="5">
        <v>-99</v>
      </c>
      <c r="R3" s="5">
        <v>-99</v>
      </c>
      <c r="S3" s="5">
        <v>-99</v>
      </c>
    </row>
    <row r="4" spans="1:19">
      <c r="A4" s="5">
        <v>8</v>
      </c>
      <c r="B4" s="5">
        <v>802</v>
      </c>
      <c r="C4" s="5">
        <v>2</v>
      </c>
      <c r="D4" s="5">
        <v>4</v>
      </c>
      <c r="E4" s="5">
        <v>17</v>
      </c>
      <c r="F4" s="5">
        <v>-99</v>
      </c>
      <c r="G4" s="5">
        <v>266</v>
      </c>
      <c r="H4" s="5">
        <v>14</v>
      </c>
      <c r="I4" s="5">
        <v>-99</v>
      </c>
      <c r="J4" s="5">
        <v>218</v>
      </c>
      <c r="K4" s="5">
        <v>16</v>
      </c>
      <c r="L4" s="5">
        <v>-99</v>
      </c>
      <c r="M4" s="5">
        <v>254</v>
      </c>
      <c r="N4" s="5">
        <v>11</v>
      </c>
      <c r="O4" s="5">
        <v>-99</v>
      </c>
      <c r="P4" s="5">
        <v>192</v>
      </c>
      <c r="Q4" s="5">
        <v>-99</v>
      </c>
      <c r="R4" s="5">
        <v>-99</v>
      </c>
      <c r="S4" s="5">
        <v>-99</v>
      </c>
    </row>
    <row r="5" spans="1:19">
      <c r="A5" s="5">
        <v>8</v>
      </c>
      <c r="B5" s="5">
        <v>803</v>
      </c>
      <c r="C5" s="5">
        <v>2</v>
      </c>
      <c r="D5" s="5">
        <v>4</v>
      </c>
      <c r="E5" s="5">
        <v>18</v>
      </c>
      <c r="F5" s="5">
        <v>-99</v>
      </c>
      <c r="G5" s="5">
        <v>208</v>
      </c>
      <c r="H5" s="5">
        <v>22</v>
      </c>
      <c r="I5" s="5">
        <v>-99</v>
      </c>
      <c r="J5" s="5">
        <v>234</v>
      </c>
      <c r="K5" s="5">
        <v>24</v>
      </c>
      <c r="L5" s="5">
        <v>-99</v>
      </c>
      <c r="M5" s="5">
        <v>280</v>
      </c>
      <c r="N5" s="5">
        <v>26</v>
      </c>
      <c r="O5" s="5">
        <v>-99</v>
      </c>
      <c r="P5" s="5">
        <v>310</v>
      </c>
      <c r="Q5" s="5">
        <v>-99</v>
      </c>
      <c r="R5" s="5">
        <v>-99</v>
      </c>
      <c r="S5" s="5">
        <v>-99</v>
      </c>
    </row>
    <row r="6" spans="1:19">
      <c r="A6" s="5">
        <v>8</v>
      </c>
      <c r="B6" s="5">
        <v>804</v>
      </c>
      <c r="C6" s="5">
        <v>2</v>
      </c>
      <c r="D6" s="5">
        <v>4</v>
      </c>
      <c r="E6" s="5">
        <v>38</v>
      </c>
      <c r="F6" s="5">
        <v>-99</v>
      </c>
      <c r="G6" s="5">
        <v>304</v>
      </c>
      <c r="H6" s="5">
        <v>40</v>
      </c>
      <c r="I6" s="5">
        <v>-99</v>
      </c>
      <c r="J6" s="5">
        <v>326</v>
      </c>
      <c r="K6" s="5">
        <v>39</v>
      </c>
      <c r="L6" s="5">
        <v>-99</v>
      </c>
      <c r="M6" s="5">
        <v>334</v>
      </c>
      <c r="N6" s="5">
        <v>89</v>
      </c>
      <c r="O6" s="5">
        <v>-99</v>
      </c>
      <c r="P6" s="5">
        <v>353</v>
      </c>
      <c r="Q6" s="5">
        <v>-99</v>
      </c>
      <c r="R6" s="5">
        <v>-99</v>
      </c>
      <c r="S6" s="5">
        <v>-99</v>
      </c>
    </row>
    <row r="7" spans="1:19">
      <c r="A7" s="5">
        <v>8</v>
      </c>
      <c r="B7" s="5">
        <v>805</v>
      </c>
      <c r="C7" s="5">
        <v>2</v>
      </c>
      <c r="D7" s="5">
        <v>4</v>
      </c>
      <c r="E7" s="5">
        <v>39</v>
      </c>
      <c r="F7" s="5">
        <v>-99</v>
      </c>
      <c r="G7" s="5">
        <v>355</v>
      </c>
      <c r="H7" s="5">
        <v>89</v>
      </c>
      <c r="I7" s="5">
        <v>-99</v>
      </c>
      <c r="J7" s="5">
        <v>9</v>
      </c>
      <c r="K7" s="5">
        <v>90</v>
      </c>
      <c r="L7" s="5">
        <v>-99</v>
      </c>
      <c r="M7" s="5">
        <v>18</v>
      </c>
      <c r="N7" s="5">
        <v>86</v>
      </c>
      <c r="O7" s="5">
        <v>-99</v>
      </c>
      <c r="P7" s="5">
        <v>40</v>
      </c>
      <c r="Q7" s="5">
        <v>-99</v>
      </c>
      <c r="R7" s="5">
        <v>-99</v>
      </c>
      <c r="S7" s="5">
        <v>-99</v>
      </c>
    </row>
    <row r="8" spans="1:19">
      <c r="A8" s="5">
        <v>8</v>
      </c>
      <c r="B8" s="5">
        <v>806</v>
      </c>
      <c r="C8" s="5">
        <v>2</v>
      </c>
      <c r="D8" s="5">
        <v>4</v>
      </c>
      <c r="E8" s="5">
        <v>40</v>
      </c>
      <c r="F8" s="5">
        <v>-99</v>
      </c>
      <c r="G8" s="5">
        <v>331</v>
      </c>
      <c r="H8" s="5">
        <v>39</v>
      </c>
      <c r="I8" s="5">
        <v>-99</v>
      </c>
      <c r="J8" s="5">
        <v>344</v>
      </c>
      <c r="K8" s="5">
        <v>41</v>
      </c>
      <c r="L8" s="5">
        <v>-99</v>
      </c>
      <c r="M8" s="5">
        <v>353</v>
      </c>
      <c r="N8" s="5">
        <v>90</v>
      </c>
      <c r="O8" s="5">
        <v>-99</v>
      </c>
      <c r="P8" s="5">
        <v>18</v>
      </c>
      <c r="Q8" s="5">
        <v>-99</v>
      </c>
      <c r="R8" s="5">
        <v>-99</v>
      </c>
      <c r="S8" s="5">
        <v>-99</v>
      </c>
    </row>
    <row r="9" spans="1:19">
      <c r="A9" s="5">
        <v>8</v>
      </c>
      <c r="B9" s="5">
        <v>807</v>
      </c>
      <c r="C9" s="5">
        <v>2</v>
      </c>
      <c r="D9" s="5">
        <v>4</v>
      </c>
      <c r="E9" s="5">
        <v>47</v>
      </c>
      <c r="F9" s="5">
        <v>-99</v>
      </c>
      <c r="G9" s="5">
        <v>351</v>
      </c>
      <c r="H9" s="5">
        <v>43</v>
      </c>
      <c r="I9" s="5">
        <v>-99</v>
      </c>
      <c r="J9" s="5">
        <v>6</v>
      </c>
      <c r="K9" s="5">
        <v>89</v>
      </c>
      <c r="L9" s="5">
        <v>-99</v>
      </c>
      <c r="M9" s="5">
        <v>34</v>
      </c>
      <c r="N9" s="5">
        <v>88</v>
      </c>
      <c r="O9" s="5">
        <v>-99</v>
      </c>
      <c r="P9" s="5">
        <v>61</v>
      </c>
      <c r="Q9" s="5">
        <v>-99</v>
      </c>
      <c r="R9" s="5">
        <v>-99</v>
      </c>
      <c r="S9" s="5">
        <v>-99</v>
      </c>
    </row>
    <row r="10" spans="1:19">
      <c r="A10" s="5">
        <v>8</v>
      </c>
      <c r="B10" s="5">
        <v>808</v>
      </c>
      <c r="C10" s="5">
        <v>3</v>
      </c>
      <c r="D10" s="5">
        <v>4</v>
      </c>
      <c r="E10" s="5">
        <v>109</v>
      </c>
      <c r="F10" s="5">
        <v>-99</v>
      </c>
      <c r="G10" s="5">
        <v>77</v>
      </c>
      <c r="H10" s="5">
        <v>106</v>
      </c>
      <c r="I10" s="5">
        <v>-99</v>
      </c>
      <c r="J10" s="5">
        <v>132</v>
      </c>
      <c r="K10" s="5">
        <v>103</v>
      </c>
      <c r="L10" s="5">
        <v>-99</v>
      </c>
      <c r="M10" s="5">
        <v>148</v>
      </c>
      <c r="N10" s="5">
        <v>62</v>
      </c>
      <c r="O10" s="5">
        <v>-99</v>
      </c>
      <c r="P10" s="5">
        <v>170</v>
      </c>
      <c r="Q10" s="5">
        <v>-99</v>
      </c>
      <c r="R10" s="5">
        <v>-99</v>
      </c>
      <c r="S10" s="5">
        <v>-99</v>
      </c>
    </row>
    <row r="11" spans="1:19">
      <c r="A11" s="5">
        <v>8</v>
      </c>
      <c r="B11" s="5">
        <v>809</v>
      </c>
      <c r="C11" s="5">
        <v>3</v>
      </c>
      <c r="D11" s="5">
        <v>4</v>
      </c>
      <c r="E11" s="5">
        <v>11</v>
      </c>
      <c r="F11" s="5">
        <v>-99</v>
      </c>
      <c r="G11" s="5">
        <v>232</v>
      </c>
      <c r="H11" s="5">
        <v>64</v>
      </c>
      <c r="I11" s="5">
        <v>-99</v>
      </c>
      <c r="J11" s="5">
        <v>186</v>
      </c>
      <c r="K11" s="5">
        <v>9</v>
      </c>
      <c r="L11" s="5">
        <v>-99</v>
      </c>
      <c r="M11" s="5">
        <v>224</v>
      </c>
      <c r="N11" s="5">
        <v>15</v>
      </c>
      <c r="O11" s="5">
        <v>-99</v>
      </c>
      <c r="P11" s="5">
        <v>253.5</v>
      </c>
      <c r="Q11" s="5">
        <v>-99</v>
      </c>
      <c r="R11" s="5">
        <v>-99</v>
      </c>
      <c r="S11" s="5">
        <v>-99</v>
      </c>
    </row>
    <row r="12" spans="1:19">
      <c r="A12" s="5">
        <v>8</v>
      </c>
      <c r="B12" s="5">
        <v>810</v>
      </c>
      <c r="C12" s="5">
        <v>2</v>
      </c>
      <c r="D12" s="5">
        <v>4</v>
      </c>
      <c r="E12" s="5">
        <v>110</v>
      </c>
      <c r="F12" s="5">
        <v>-99</v>
      </c>
      <c r="G12" s="5">
        <v>73</v>
      </c>
      <c r="H12" s="5">
        <v>109</v>
      </c>
      <c r="I12" s="5">
        <v>-99</v>
      </c>
      <c r="J12" s="5">
        <v>84</v>
      </c>
      <c r="K12" s="5">
        <v>107</v>
      </c>
      <c r="L12" s="5">
        <v>-99</v>
      </c>
      <c r="M12" s="5">
        <v>119</v>
      </c>
      <c r="N12" s="5">
        <v>64</v>
      </c>
      <c r="O12" s="5">
        <v>-99</v>
      </c>
      <c r="P12" s="5">
        <v>170</v>
      </c>
      <c r="Q12" s="5">
        <v>-99</v>
      </c>
      <c r="R12" s="5">
        <v>-99</v>
      </c>
      <c r="S12" s="5">
        <v>-99</v>
      </c>
    </row>
    <row r="13" spans="1:19">
      <c r="A13" s="5">
        <v>8</v>
      </c>
      <c r="B13" s="5">
        <v>811</v>
      </c>
      <c r="C13" s="5">
        <v>2</v>
      </c>
      <c r="D13" s="5">
        <v>4</v>
      </c>
      <c r="E13" s="5">
        <v>33</v>
      </c>
      <c r="F13" s="5">
        <v>-99</v>
      </c>
      <c r="G13" s="5">
        <v>294</v>
      </c>
      <c r="H13" s="5">
        <v>77</v>
      </c>
      <c r="I13" s="5">
        <v>-99</v>
      </c>
      <c r="J13" s="5">
        <v>313</v>
      </c>
      <c r="K13" s="5">
        <v>78</v>
      </c>
      <c r="L13" s="5">
        <v>-99</v>
      </c>
      <c r="M13" s="5">
        <v>335</v>
      </c>
      <c r="N13" s="5">
        <v>79</v>
      </c>
      <c r="O13" s="5">
        <v>-99</v>
      </c>
      <c r="P13" s="5">
        <v>358</v>
      </c>
      <c r="Q13" s="5">
        <v>-99</v>
      </c>
      <c r="R13" s="5">
        <v>-99</v>
      </c>
      <c r="S13" s="5">
        <v>-99</v>
      </c>
    </row>
    <row r="14" spans="1:19">
      <c r="A14" s="5">
        <v>8</v>
      </c>
      <c r="B14" s="5">
        <v>812</v>
      </c>
      <c r="C14" s="5">
        <v>2</v>
      </c>
      <c r="D14" s="5">
        <v>4</v>
      </c>
      <c r="E14" s="5">
        <v>77</v>
      </c>
      <c r="F14" s="5">
        <v>-99</v>
      </c>
      <c r="G14" s="5">
        <v>257</v>
      </c>
      <c r="H14" s="5">
        <v>78</v>
      </c>
      <c r="I14" s="5">
        <v>-99</v>
      </c>
      <c r="J14" s="5">
        <v>282</v>
      </c>
      <c r="K14" s="5">
        <v>81</v>
      </c>
      <c r="L14" s="5">
        <v>-99</v>
      </c>
      <c r="M14" s="5">
        <v>309</v>
      </c>
      <c r="N14" s="5">
        <v>79</v>
      </c>
      <c r="O14" s="5">
        <v>-99</v>
      </c>
      <c r="P14" s="5">
        <v>334</v>
      </c>
      <c r="Q14" s="5">
        <v>-99</v>
      </c>
      <c r="R14" s="5">
        <v>-99</v>
      </c>
      <c r="S14" s="5">
        <v>-99</v>
      </c>
    </row>
    <row r="15" spans="1:19">
      <c r="A15" s="5">
        <v>8</v>
      </c>
      <c r="B15" s="5">
        <v>813</v>
      </c>
      <c r="C15" s="5">
        <v>2</v>
      </c>
      <c r="D15" s="5">
        <v>4</v>
      </c>
      <c r="E15" s="5">
        <v>85</v>
      </c>
      <c r="F15" s="5">
        <v>-99</v>
      </c>
      <c r="G15" s="5">
        <v>295</v>
      </c>
      <c r="H15" s="5">
        <v>86</v>
      </c>
      <c r="I15" s="5">
        <v>-99</v>
      </c>
      <c r="J15" s="5">
        <v>306</v>
      </c>
      <c r="K15" s="5">
        <v>88</v>
      </c>
      <c r="L15" s="5">
        <v>-99</v>
      </c>
      <c r="M15" s="5">
        <v>322</v>
      </c>
      <c r="N15" s="5">
        <v>127</v>
      </c>
      <c r="O15" s="5">
        <v>-99</v>
      </c>
      <c r="P15" s="5">
        <v>343</v>
      </c>
      <c r="Q15" s="5">
        <v>-99</v>
      </c>
      <c r="R15" s="5">
        <v>-99</v>
      </c>
      <c r="S15" s="5">
        <v>-99</v>
      </c>
    </row>
    <row r="16" spans="1:19">
      <c r="A16" s="5">
        <v>8</v>
      </c>
      <c r="B16" s="5">
        <v>814</v>
      </c>
      <c r="C16" s="5">
        <v>2</v>
      </c>
      <c r="D16" s="5">
        <v>4</v>
      </c>
      <c r="E16" s="5">
        <v>43</v>
      </c>
      <c r="F16" s="5">
        <v>-99</v>
      </c>
      <c r="G16" s="5">
        <v>324</v>
      </c>
      <c r="H16" s="5">
        <v>92</v>
      </c>
      <c r="I16" s="5">
        <v>-99</v>
      </c>
      <c r="J16" s="5">
        <v>346</v>
      </c>
      <c r="K16" s="5">
        <v>90</v>
      </c>
      <c r="L16" s="5">
        <v>-99</v>
      </c>
      <c r="M16" s="5">
        <v>5</v>
      </c>
      <c r="N16" s="5">
        <v>91</v>
      </c>
      <c r="O16" s="5">
        <v>-99</v>
      </c>
      <c r="P16" s="5">
        <v>22</v>
      </c>
      <c r="Q16" s="5">
        <v>-99</v>
      </c>
      <c r="R16" s="5">
        <v>-99</v>
      </c>
      <c r="S16" s="5">
        <v>-99</v>
      </c>
    </row>
    <row r="17" spans="1:19">
      <c r="A17" s="5">
        <v>8</v>
      </c>
      <c r="B17" s="5">
        <v>815</v>
      </c>
      <c r="C17" s="5">
        <v>2</v>
      </c>
      <c r="D17" s="5">
        <v>4</v>
      </c>
      <c r="E17" s="5">
        <v>106</v>
      </c>
      <c r="F17" s="5">
        <v>-99</v>
      </c>
      <c r="G17" s="5">
        <v>328</v>
      </c>
      <c r="H17" s="5">
        <v>105</v>
      </c>
      <c r="I17" s="5">
        <v>-99</v>
      </c>
      <c r="J17" s="5">
        <v>2</v>
      </c>
      <c r="K17" s="5">
        <v>143</v>
      </c>
      <c r="L17" s="5">
        <v>-99</v>
      </c>
      <c r="M17" s="5">
        <v>23</v>
      </c>
      <c r="N17" s="5">
        <v>145</v>
      </c>
      <c r="O17" s="5">
        <v>-99</v>
      </c>
      <c r="P17" s="5">
        <v>29</v>
      </c>
      <c r="Q17" s="5">
        <v>-99</v>
      </c>
      <c r="R17" s="5">
        <v>-99</v>
      </c>
      <c r="S17" s="5">
        <v>-99</v>
      </c>
    </row>
    <row r="18" spans="1:19">
      <c r="A18" s="5">
        <v>8</v>
      </c>
      <c r="B18" s="5">
        <v>816</v>
      </c>
      <c r="C18" s="5">
        <v>2</v>
      </c>
      <c r="D18" s="5">
        <v>4</v>
      </c>
      <c r="E18" s="5">
        <v>104</v>
      </c>
      <c r="F18" s="5">
        <v>-99</v>
      </c>
      <c r="G18" s="5">
        <v>315</v>
      </c>
      <c r="H18" s="5">
        <v>105</v>
      </c>
      <c r="I18" s="5">
        <v>-99</v>
      </c>
      <c r="J18" s="5">
        <v>0</v>
      </c>
      <c r="K18" s="5">
        <v>147</v>
      </c>
      <c r="L18" s="5">
        <v>-99</v>
      </c>
      <c r="M18" s="5">
        <v>6</v>
      </c>
      <c r="N18" s="5">
        <v>143</v>
      </c>
      <c r="O18" s="5">
        <v>-99</v>
      </c>
      <c r="P18" s="5">
        <v>30</v>
      </c>
      <c r="Q18" s="5">
        <v>-99</v>
      </c>
      <c r="R18" s="5">
        <v>-99</v>
      </c>
      <c r="S18" s="5">
        <v>-99</v>
      </c>
    </row>
    <row r="19" spans="1:19">
      <c r="A19" s="5">
        <v>8</v>
      </c>
      <c r="B19" s="5">
        <v>817</v>
      </c>
      <c r="C19" s="5">
        <v>2</v>
      </c>
      <c r="D19" s="5">
        <v>4</v>
      </c>
      <c r="E19" s="5">
        <v>106</v>
      </c>
      <c r="F19" s="5">
        <v>-99</v>
      </c>
      <c r="G19" s="5">
        <v>340</v>
      </c>
      <c r="H19" s="5">
        <v>147</v>
      </c>
      <c r="I19" s="5">
        <v>-99</v>
      </c>
      <c r="J19" s="5">
        <v>24</v>
      </c>
      <c r="K19" s="5">
        <v>143</v>
      </c>
      <c r="L19" s="5">
        <v>-99</v>
      </c>
      <c r="M19" s="5">
        <v>47</v>
      </c>
      <c r="N19" s="5">
        <v>142</v>
      </c>
      <c r="O19" s="5">
        <v>-99</v>
      </c>
      <c r="P19" s="5">
        <v>67</v>
      </c>
      <c r="Q19" s="5">
        <v>-99</v>
      </c>
      <c r="R19" s="5">
        <v>-99</v>
      </c>
      <c r="S19" s="5">
        <v>-99</v>
      </c>
    </row>
    <row r="20" spans="1:19">
      <c r="A20" s="5">
        <v>8</v>
      </c>
      <c r="B20" s="5">
        <v>818</v>
      </c>
      <c r="C20" s="5">
        <v>2</v>
      </c>
      <c r="D20" s="5">
        <v>4</v>
      </c>
      <c r="E20" s="5">
        <v>107</v>
      </c>
      <c r="F20" s="5">
        <v>-99</v>
      </c>
      <c r="G20" s="5">
        <v>325</v>
      </c>
      <c r="H20" s="5">
        <v>109</v>
      </c>
      <c r="I20" s="5">
        <v>-99</v>
      </c>
      <c r="J20" s="5">
        <v>354</v>
      </c>
      <c r="K20" s="5">
        <v>108</v>
      </c>
      <c r="L20" s="5">
        <v>-99</v>
      </c>
      <c r="M20" s="5">
        <v>11</v>
      </c>
      <c r="N20" s="5">
        <v>145</v>
      </c>
      <c r="O20" s="5">
        <v>-99</v>
      </c>
      <c r="P20" s="5">
        <v>64</v>
      </c>
      <c r="Q20" s="5">
        <v>-99</v>
      </c>
      <c r="R20" s="5">
        <v>-99</v>
      </c>
      <c r="S20" s="5">
        <v>-99</v>
      </c>
    </row>
    <row r="21" spans="1:19">
      <c r="A21" s="5">
        <v>8</v>
      </c>
      <c r="B21" s="5">
        <v>819</v>
      </c>
      <c r="C21" s="5">
        <v>2</v>
      </c>
      <c r="D21" s="5">
        <v>4</v>
      </c>
      <c r="E21" s="5">
        <v>112</v>
      </c>
      <c r="F21" s="5">
        <v>-99</v>
      </c>
      <c r="G21" s="5">
        <v>1</v>
      </c>
      <c r="H21" s="5">
        <v>109</v>
      </c>
      <c r="I21" s="5">
        <v>-99</v>
      </c>
      <c r="J21" s="5">
        <v>3</v>
      </c>
      <c r="K21" s="5">
        <v>108</v>
      </c>
      <c r="L21" s="5">
        <v>-99</v>
      </c>
      <c r="M21" s="5">
        <v>27</v>
      </c>
      <c r="N21" s="5">
        <v>147</v>
      </c>
      <c r="O21" s="5">
        <v>-99</v>
      </c>
      <c r="P21" s="5">
        <v>59</v>
      </c>
      <c r="Q21" s="5">
        <v>-99</v>
      </c>
      <c r="R21" s="5">
        <v>-99</v>
      </c>
      <c r="S21" s="5">
        <v>-99</v>
      </c>
    </row>
    <row r="22" spans="1:19">
      <c r="A22" s="5">
        <v>8</v>
      </c>
      <c r="B22" s="5">
        <v>820</v>
      </c>
      <c r="C22" s="5">
        <v>1</v>
      </c>
      <c r="D22" s="5">
        <v>4</v>
      </c>
      <c r="E22" s="5">
        <v>110</v>
      </c>
      <c r="F22" s="5">
        <v>-99</v>
      </c>
      <c r="G22" s="5">
        <v>318</v>
      </c>
      <c r="H22" s="5">
        <v>111</v>
      </c>
      <c r="I22" s="5">
        <v>-99</v>
      </c>
      <c r="J22" s="5">
        <v>337</v>
      </c>
      <c r="K22" s="5">
        <v>109</v>
      </c>
      <c r="L22" s="5">
        <v>-99</v>
      </c>
      <c r="M22" s="5">
        <v>15</v>
      </c>
      <c r="N22" s="5">
        <v>152</v>
      </c>
      <c r="O22" s="5">
        <v>-99</v>
      </c>
      <c r="P22" s="5">
        <v>40</v>
      </c>
      <c r="Q22" s="5">
        <v>-99</v>
      </c>
      <c r="R22" s="5">
        <v>-99</v>
      </c>
      <c r="S22" s="5">
        <v>-99</v>
      </c>
    </row>
    <row r="23" spans="1:19">
      <c r="A23" s="5">
        <v>8</v>
      </c>
      <c r="B23" s="5">
        <v>821</v>
      </c>
      <c r="C23" s="5">
        <v>1</v>
      </c>
      <c r="D23" s="5">
        <v>4</v>
      </c>
      <c r="E23" s="5">
        <v>110</v>
      </c>
      <c r="F23" s="5">
        <v>-99</v>
      </c>
      <c r="G23" s="5">
        <v>312</v>
      </c>
      <c r="H23" s="5">
        <v>111</v>
      </c>
      <c r="I23" s="5">
        <v>-99</v>
      </c>
      <c r="J23" s="5">
        <v>343</v>
      </c>
      <c r="K23" s="5">
        <v>112</v>
      </c>
      <c r="L23" s="5">
        <v>-99</v>
      </c>
      <c r="M23" s="5">
        <v>18</v>
      </c>
      <c r="N23" s="5">
        <v>152</v>
      </c>
      <c r="O23" s="5">
        <v>-99</v>
      </c>
      <c r="P23" s="5">
        <v>57</v>
      </c>
      <c r="Q23" s="5">
        <v>-99</v>
      </c>
      <c r="R23" s="5">
        <v>-99</v>
      </c>
      <c r="S23" s="5">
        <v>-99</v>
      </c>
    </row>
    <row r="24" spans="1:19">
      <c r="A24" s="5">
        <v>8</v>
      </c>
      <c r="B24" s="5">
        <v>822</v>
      </c>
      <c r="C24" s="5">
        <v>1</v>
      </c>
      <c r="D24" s="5">
        <v>5</v>
      </c>
      <c r="E24" s="5">
        <v>111</v>
      </c>
      <c r="F24" s="5">
        <v>-99</v>
      </c>
      <c r="G24" s="5">
        <v>321</v>
      </c>
      <c r="H24" s="5">
        <v>114</v>
      </c>
      <c r="I24" s="5">
        <v>-99</v>
      </c>
      <c r="J24" s="5">
        <v>340</v>
      </c>
      <c r="K24" s="5">
        <v>112</v>
      </c>
      <c r="L24" s="5">
        <v>-99</v>
      </c>
      <c r="M24" s="5">
        <v>2</v>
      </c>
      <c r="N24" s="5">
        <v>115</v>
      </c>
      <c r="O24" s="5">
        <v>-99</v>
      </c>
      <c r="P24" s="5">
        <v>353</v>
      </c>
      <c r="Q24" s="5">
        <v>155</v>
      </c>
      <c r="R24" s="5">
        <v>-99</v>
      </c>
      <c r="S24" s="5">
        <v>25</v>
      </c>
    </row>
    <row r="25" spans="1:19">
      <c r="A25" s="5">
        <v>8</v>
      </c>
      <c r="B25" s="5">
        <v>823</v>
      </c>
      <c r="C25" s="5">
        <v>2</v>
      </c>
      <c r="D25" s="5">
        <v>5</v>
      </c>
      <c r="E25" s="5">
        <v>112</v>
      </c>
      <c r="F25" s="5">
        <v>-99</v>
      </c>
      <c r="G25" s="5">
        <v>20</v>
      </c>
      <c r="H25" s="5">
        <v>113</v>
      </c>
      <c r="I25" s="5">
        <v>-99</v>
      </c>
      <c r="J25" s="5">
        <v>25</v>
      </c>
      <c r="K25" s="5">
        <v>155</v>
      </c>
      <c r="L25" s="5">
        <v>-99</v>
      </c>
      <c r="M25" s="5">
        <v>38</v>
      </c>
      <c r="N25" s="5">
        <v>152</v>
      </c>
      <c r="O25" s="5">
        <v>-99</v>
      </c>
      <c r="P25" s="5">
        <v>70</v>
      </c>
      <c r="Q25" s="5">
        <v>115</v>
      </c>
      <c r="R25" s="5">
        <v>-99</v>
      </c>
      <c r="S25" s="5">
        <v>358</v>
      </c>
    </row>
    <row r="26" spans="1:19">
      <c r="A26" s="5">
        <v>8</v>
      </c>
      <c r="B26" s="5">
        <v>824</v>
      </c>
      <c r="C26" s="5">
        <v>2</v>
      </c>
      <c r="D26" s="5">
        <v>4</v>
      </c>
      <c r="E26" s="5">
        <v>114</v>
      </c>
      <c r="F26" s="5">
        <v>-99</v>
      </c>
      <c r="G26" s="5">
        <v>334</v>
      </c>
      <c r="H26" s="5">
        <v>118</v>
      </c>
      <c r="I26" s="5">
        <v>-99</v>
      </c>
      <c r="J26" s="5">
        <v>346</v>
      </c>
      <c r="K26" s="5">
        <v>115</v>
      </c>
      <c r="L26" s="5">
        <v>-99</v>
      </c>
      <c r="M26" s="5">
        <v>357</v>
      </c>
      <c r="N26" s="5">
        <v>113</v>
      </c>
      <c r="O26" s="5">
        <v>-99</v>
      </c>
      <c r="P26" s="5">
        <v>35</v>
      </c>
      <c r="Q26" s="5">
        <v>-99</v>
      </c>
      <c r="R26" s="5">
        <v>-99</v>
      </c>
      <c r="S26" s="5">
        <v>-99</v>
      </c>
    </row>
    <row r="27" spans="1:19">
      <c r="A27" s="5">
        <v>8</v>
      </c>
      <c r="B27" s="5">
        <v>825</v>
      </c>
      <c r="C27" s="5">
        <v>2</v>
      </c>
      <c r="D27" s="5">
        <v>4</v>
      </c>
      <c r="E27" s="5">
        <v>25</v>
      </c>
      <c r="F27" s="5">
        <v>-99</v>
      </c>
      <c r="G27" s="5">
        <v>297</v>
      </c>
      <c r="H27" s="5">
        <v>72</v>
      </c>
      <c r="I27" s="5">
        <v>-99</v>
      </c>
      <c r="J27" s="5">
        <v>322</v>
      </c>
      <c r="K27" s="5">
        <v>74</v>
      </c>
      <c r="L27" s="5">
        <v>-99</v>
      </c>
      <c r="M27" s="5">
        <v>333</v>
      </c>
      <c r="N27" s="5">
        <v>70</v>
      </c>
      <c r="O27" s="5">
        <v>-99</v>
      </c>
      <c r="P27" s="5">
        <v>346</v>
      </c>
      <c r="Q27" s="5">
        <v>-99</v>
      </c>
      <c r="R27" s="5">
        <v>-99</v>
      </c>
      <c r="S27" s="5">
        <v>-99</v>
      </c>
    </row>
    <row r="28" spans="1:19">
      <c r="A28" s="5">
        <v>8</v>
      </c>
      <c r="B28" s="5">
        <v>826</v>
      </c>
      <c r="C28" s="5">
        <v>2</v>
      </c>
      <c r="D28" s="5">
        <v>4</v>
      </c>
      <c r="E28" s="5">
        <v>25</v>
      </c>
      <c r="F28" s="5">
        <v>-99</v>
      </c>
      <c r="G28" s="5">
        <v>290</v>
      </c>
      <c r="H28" s="5">
        <v>72</v>
      </c>
      <c r="I28" s="5">
        <v>-99</v>
      </c>
      <c r="J28" s="5">
        <v>316</v>
      </c>
      <c r="K28" s="5">
        <v>68</v>
      </c>
      <c r="L28" s="5">
        <v>-99</v>
      </c>
      <c r="M28" s="5">
        <v>325</v>
      </c>
      <c r="N28" s="5">
        <v>70</v>
      </c>
      <c r="O28" s="5">
        <v>-99</v>
      </c>
      <c r="P28" s="5">
        <v>334</v>
      </c>
      <c r="Q28" s="5">
        <v>-99</v>
      </c>
      <c r="R28" s="5">
        <v>-99</v>
      </c>
      <c r="S28" s="5">
        <v>-99</v>
      </c>
    </row>
    <row r="29" spans="1:19">
      <c r="A29" s="5">
        <v>8</v>
      </c>
      <c r="B29" s="5">
        <v>827</v>
      </c>
      <c r="C29" s="5">
        <v>2</v>
      </c>
      <c r="D29" s="5">
        <v>4</v>
      </c>
      <c r="E29" s="5">
        <v>118</v>
      </c>
      <c r="F29" s="5">
        <v>-99</v>
      </c>
      <c r="G29" s="5">
        <v>356</v>
      </c>
      <c r="H29" s="5">
        <v>115</v>
      </c>
      <c r="I29" s="5">
        <v>-99</v>
      </c>
      <c r="J29" s="5">
        <v>32</v>
      </c>
      <c r="K29" s="5">
        <v>158</v>
      </c>
      <c r="L29" s="5">
        <v>-99</v>
      </c>
      <c r="M29" s="5">
        <v>45</v>
      </c>
      <c r="N29" s="5">
        <v>159</v>
      </c>
      <c r="O29" s="5">
        <v>-99</v>
      </c>
      <c r="P29" s="5">
        <v>43</v>
      </c>
      <c r="Q29" s="5">
        <v>-99</v>
      </c>
      <c r="R29" s="5">
        <v>-99</v>
      </c>
      <c r="S29" s="5">
        <v>-99</v>
      </c>
    </row>
    <row r="30" spans="1:19">
      <c r="A30" s="5">
        <v>8</v>
      </c>
      <c r="B30" s="5">
        <v>828</v>
      </c>
      <c r="C30" s="5">
        <v>2</v>
      </c>
      <c r="D30" s="5">
        <v>4</v>
      </c>
      <c r="E30" s="5">
        <v>75</v>
      </c>
      <c r="F30" s="5">
        <v>-99</v>
      </c>
      <c r="G30" s="5">
        <v>304</v>
      </c>
      <c r="H30" s="5">
        <v>119</v>
      </c>
      <c r="I30" s="5">
        <v>-99</v>
      </c>
      <c r="J30" s="5">
        <v>328</v>
      </c>
      <c r="K30" s="5">
        <v>122</v>
      </c>
      <c r="L30" s="5">
        <v>-99</v>
      </c>
      <c r="M30" s="5">
        <v>348</v>
      </c>
      <c r="N30" s="5">
        <v>160</v>
      </c>
      <c r="O30" s="5">
        <v>-99</v>
      </c>
      <c r="P30" s="5">
        <v>42</v>
      </c>
      <c r="Q30" s="5">
        <v>-99</v>
      </c>
      <c r="R30" s="5">
        <v>-99</v>
      </c>
      <c r="S30" s="5">
        <v>-99</v>
      </c>
    </row>
    <row r="31" spans="1:19">
      <c r="A31" s="5">
        <v>8</v>
      </c>
      <c r="B31" s="5">
        <v>829</v>
      </c>
      <c r="C31" s="5">
        <v>2</v>
      </c>
      <c r="D31" s="5">
        <v>4</v>
      </c>
      <c r="E31" s="5">
        <v>72</v>
      </c>
      <c r="F31" s="5">
        <v>-99</v>
      </c>
      <c r="G31" s="5">
        <v>297</v>
      </c>
      <c r="H31" s="5">
        <v>74</v>
      </c>
      <c r="I31" s="5">
        <v>-99</v>
      </c>
      <c r="J31" s="5">
        <v>313</v>
      </c>
      <c r="K31" s="5">
        <v>73</v>
      </c>
      <c r="L31" s="5">
        <v>-99</v>
      </c>
      <c r="M31" s="5">
        <v>331</v>
      </c>
      <c r="N31" s="5">
        <v>75</v>
      </c>
      <c r="O31" s="5">
        <v>-99</v>
      </c>
      <c r="P31" s="5">
        <v>339</v>
      </c>
      <c r="Q31" s="5">
        <v>-99</v>
      </c>
      <c r="R31" s="5">
        <v>-99</v>
      </c>
      <c r="S31" s="5">
        <v>-99</v>
      </c>
    </row>
    <row r="32" spans="1:19">
      <c r="A32" s="5">
        <v>8</v>
      </c>
      <c r="B32" s="5">
        <v>830</v>
      </c>
      <c r="C32" s="5">
        <v>2</v>
      </c>
      <c r="D32" s="5">
        <v>4</v>
      </c>
      <c r="E32" s="5">
        <v>124</v>
      </c>
      <c r="F32" s="5">
        <v>-99</v>
      </c>
      <c r="G32" s="5">
        <v>305</v>
      </c>
      <c r="H32" s="5">
        <v>125</v>
      </c>
      <c r="I32" s="5">
        <v>-99</v>
      </c>
      <c r="J32" s="5">
        <v>338</v>
      </c>
      <c r="K32" s="5">
        <v>123</v>
      </c>
      <c r="L32" s="5">
        <v>-99</v>
      </c>
      <c r="M32" s="5">
        <v>349</v>
      </c>
      <c r="N32" s="5">
        <v>172</v>
      </c>
      <c r="O32" s="5">
        <v>-99</v>
      </c>
      <c r="P32" s="5">
        <v>22</v>
      </c>
      <c r="Q32" s="5">
        <v>-99</v>
      </c>
      <c r="R32" s="5">
        <v>-99</v>
      </c>
      <c r="S32" s="5">
        <v>-99</v>
      </c>
    </row>
    <row r="33" spans="1:19">
      <c r="A33" s="5">
        <v>8</v>
      </c>
      <c r="B33" s="5">
        <v>831</v>
      </c>
      <c r="C33" s="5">
        <v>2</v>
      </c>
      <c r="D33" s="5">
        <v>4</v>
      </c>
      <c r="E33" s="5">
        <v>128</v>
      </c>
      <c r="F33" s="5">
        <v>-99</v>
      </c>
      <c r="G33" s="5">
        <v>343</v>
      </c>
      <c r="H33" s="5">
        <v>175</v>
      </c>
      <c r="I33" s="5">
        <v>-99</v>
      </c>
      <c r="J33" s="5">
        <v>359</v>
      </c>
      <c r="K33" s="5">
        <v>172</v>
      </c>
      <c r="L33" s="5">
        <v>-99</v>
      </c>
      <c r="M33" s="5">
        <v>13</v>
      </c>
      <c r="N33" s="5">
        <v>171</v>
      </c>
      <c r="O33" s="5">
        <v>-99</v>
      </c>
      <c r="P33" s="5">
        <v>48</v>
      </c>
      <c r="Q33" s="5">
        <v>-99</v>
      </c>
      <c r="R33" s="5">
        <v>-99</v>
      </c>
      <c r="S33" s="5">
        <v>-99</v>
      </c>
    </row>
    <row r="34" spans="1:19">
      <c r="A34" s="5">
        <v>8</v>
      </c>
      <c r="B34" s="5">
        <v>832</v>
      </c>
      <c r="C34" s="5">
        <v>2</v>
      </c>
      <c r="D34" s="5">
        <v>4</v>
      </c>
      <c r="E34" s="5">
        <v>130</v>
      </c>
      <c r="F34" s="5">
        <v>-99</v>
      </c>
      <c r="G34" s="5">
        <v>321</v>
      </c>
      <c r="H34" s="5">
        <v>133</v>
      </c>
      <c r="I34" s="5">
        <v>-99</v>
      </c>
      <c r="J34" s="5">
        <v>349</v>
      </c>
      <c r="K34" s="5">
        <v>129</v>
      </c>
      <c r="L34" s="5">
        <v>-99</v>
      </c>
      <c r="M34" s="5">
        <v>6</v>
      </c>
      <c r="N34" s="5">
        <v>177</v>
      </c>
      <c r="O34" s="5">
        <v>-99</v>
      </c>
      <c r="P34" s="5">
        <v>32</v>
      </c>
      <c r="Q34" s="5">
        <v>-99</v>
      </c>
      <c r="R34" s="5">
        <v>-99</v>
      </c>
      <c r="S34" s="5">
        <v>-99</v>
      </c>
    </row>
    <row r="35" spans="1:19">
      <c r="A35" s="5">
        <v>8</v>
      </c>
      <c r="B35" s="5">
        <v>833</v>
      </c>
      <c r="C35" s="5">
        <v>2</v>
      </c>
      <c r="D35" s="5">
        <v>4</v>
      </c>
      <c r="E35" s="5">
        <v>135</v>
      </c>
      <c r="F35" s="5">
        <v>-99</v>
      </c>
      <c r="G35" s="5">
        <v>307</v>
      </c>
      <c r="H35" s="5">
        <v>134</v>
      </c>
      <c r="I35" s="5">
        <v>-99</v>
      </c>
      <c r="J35" s="5">
        <v>11</v>
      </c>
      <c r="K35" s="5">
        <v>179</v>
      </c>
      <c r="L35" s="5">
        <v>-99</v>
      </c>
      <c r="M35" s="5">
        <v>67</v>
      </c>
      <c r="N35" s="5">
        <v>178</v>
      </c>
      <c r="O35" s="5">
        <v>-99</v>
      </c>
      <c r="P35" s="5">
        <v>78</v>
      </c>
      <c r="Q35" s="5">
        <v>-99</v>
      </c>
      <c r="R35" s="5">
        <v>-99</v>
      </c>
      <c r="S35" s="5">
        <v>-99</v>
      </c>
    </row>
    <row r="36" spans="1:19">
      <c r="A36" s="5">
        <v>8</v>
      </c>
      <c r="B36" s="5">
        <v>834</v>
      </c>
      <c r="C36" s="5">
        <v>2</v>
      </c>
      <c r="D36" s="5">
        <v>5</v>
      </c>
      <c r="E36" s="5">
        <v>147</v>
      </c>
      <c r="F36" s="5">
        <v>-99</v>
      </c>
      <c r="G36" s="5">
        <v>341</v>
      </c>
      <c r="H36" s="5">
        <v>145</v>
      </c>
      <c r="I36" s="5">
        <v>-99</v>
      </c>
      <c r="J36" s="5">
        <v>1</v>
      </c>
      <c r="K36" s="5">
        <v>106</v>
      </c>
      <c r="L36" s="5">
        <v>-99</v>
      </c>
      <c r="M36" s="5">
        <v>304</v>
      </c>
      <c r="N36" s="5">
        <v>105</v>
      </c>
      <c r="O36" s="5">
        <v>-99</v>
      </c>
      <c r="P36" s="5">
        <v>329</v>
      </c>
      <c r="Q36" s="5">
        <v>141</v>
      </c>
      <c r="R36" s="5">
        <v>-99</v>
      </c>
      <c r="S36" s="5">
        <v>19</v>
      </c>
    </row>
    <row r="37" spans="1:19">
      <c r="A37" s="5">
        <v>8</v>
      </c>
      <c r="B37" s="5">
        <v>835</v>
      </c>
      <c r="C37" s="5">
        <v>2</v>
      </c>
      <c r="D37" s="5">
        <v>4</v>
      </c>
      <c r="E37" s="5">
        <v>105</v>
      </c>
      <c r="F37" s="5">
        <v>-99</v>
      </c>
      <c r="G37" s="5">
        <v>337</v>
      </c>
      <c r="H37" s="5">
        <v>147</v>
      </c>
      <c r="I37" s="5">
        <v>-99</v>
      </c>
      <c r="J37" s="5">
        <v>348</v>
      </c>
      <c r="K37" s="5">
        <v>145</v>
      </c>
      <c r="L37" s="5">
        <v>-99</v>
      </c>
      <c r="M37" s="5">
        <v>15</v>
      </c>
      <c r="N37" s="5">
        <v>142</v>
      </c>
      <c r="O37" s="5">
        <v>-99</v>
      </c>
      <c r="P37" s="5">
        <v>56</v>
      </c>
      <c r="Q37" s="5">
        <v>-99</v>
      </c>
      <c r="R37" s="5">
        <v>-99</v>
      </c>
      <c r="S37" s="5">
        <v>-99</v>
      </c>
    </row>
    <row r="38" spans="1:19">
      <c r="A38" s="5">
        <v>8</v>
      </c>
      <c r="B38" s="5">
        <v>836</v>
      </c>
      <c r="C38" s="5">
        <v>2</v>
      </c>
      <c r="D38" s="5">
        <v>4</v>
      </c>
      <c r="E38" s="5">
        <v>153</v>
      </c>
      <c r="F38" s="5">
        <v>-99</v>
      </c>
      <c r="G38" s="5">
        <v>293</v>
      </c>
      <c r="H38" s="5">
        <v>151</v>
      </c>
      <c r="I38" s="5">
        <v>-99</v>
      </c>
      <c r="J38" s="5">
        <v>308</v>
      </c>
      <c r="K38" s="5">
        <v>154</v>
      </c>
      <c r="L38" s="5">
        <v>-99</v>
      </c>
      <c r="M38" s="5">
        <v>339</v>
      </c>
      <c r="N38" s="5">
        <v>155</v>
      </c>
      <c r="O38" s="5">
        <v>-99</v>
      </c>
      <c r="P38" s="5">
        <v>305</v>
      </c>
      <c r="Q38" s="5">
        <v>-99</v>
      </c>
      <c r="R38" s="5">
        <v>-99</v>
      </c>
      <c r="S38" s="5">
        <v>-99</v>
      </c>
    </row>
    <row r="39" spans="1:19">
      <c r="A39" s="5">
        <v>8</v>
      </c>
      <c r="B39" s="5">
        <v>837</v>
      </c>
      <c r="C39" s="5">
        <v>2</v>
      </c>
      <c r="D39" s="5">
        <v>4</v>
      </c>
      <c r="E39" s="5">
        <v>154</v>
      </c>
      <c r="F39" s="5">
        <v>-99</v>
      </c>
      <c r="G39" s="5">
        <v>339</v>
      </c>
      <c r="H39" s="5">
        <v>157</v>
      </c>
      <c r="I39" s="5">
        <v>-99</v>
      </c>
      <c r="J39" s="5">
        <v>302</v>
      </c>
      <c r="K39" s="5">
        <v>155</v>
      </c>
      <c r="L39" s="5">
        <v>-99</v>
      </c>
      <c r="M39" s="5">
        <v>297</v>
      </c>
      <c r="N39" s="5">
        <v>153</v>
      </c>
      <c r="O39" s="5">
        <v>-99</v>
      </c>
      <c r="P39" s="5">
        <v>277</v>
      </c>
      <c r="Q39" s="5">
        <v>-99</v>
      </c>
      <c r="R39" s="5">
        <v>-99</v>
      </c>
      <c r="S39" s="5">
        <v>-99</v>
      </c>
    </row>
    <row r="40" spans="1:19">
      <c r="A40" s="5">
        <v>8</v>
      </c>
      <c r="B40" s="5">
        <v>838</v>
      </c>
      <c r="C40" s="5">
        <v>2</v>
      </c>
      <c r="D40" s="5">
        <v>5</v>
      </c>
      <c r="E40" s="5">
        <v>111</v>
      </c>
      <c r="F40" s="5">
        <v>-99</v>
      </c>
      <c r="G40" s="5">
        <v>284</v>
      </c>
      <c r="H40" s="5">
        <v>152</v>
      </c>
      <c r="I40" s="5">
        <v>-99</v>
      </c>
      <c r="J40" s="5">
        <v>306</v>
      </c>
      <c r="K40" s="5">
        <v>153</v>
      </c>
      <c r="L40" s="5">
        <v>-99</v>
      </c>
      <c r="M40" s="5">
        <v>340</v>
      </c>
      <c r="N40" s="5">
        <v>154</v>
      </c>
      <c r="O40" s="5">
        <v>-99</v>
      </c>
      <c r="P40" s="5">
        <v>18</v>
      </c>
      <c r="Q40" s="5">
        <v>113</v>
      </c>
      <c r="R40" s="5">
        <v>-99</v>
      </c>
      <c r="S40" s="5">
        <v>320</v>
      </c>
    </row>
    <row r="41" spans="1:19">
      <c r="A41" s="5">
        <v>8</v>
      </c>
      <c r="B41" s="5">
        <v>839</v>
      </c>
      <c r="C41" s="5">
        <v>2</v>
      </c>
      <c r="D41" s="5">
        <v>4</v>
      </c>
      <c r="E41" s="5">
        <v>160</v>
      </c>
      <c r="F41" s="5">
        <v>-99</v>
      </c>
      <c r="G41" s="5">
        <v>307</v>
      </c>
      <c r="H41" s="5">
        <v>159</v>
      </c>
      <c r="I41" s="5">
        <v>-99</v>
      </c>
      <c r="J41" s="5">
        <v>323</v>
      </c>
      <c r="K41" s="5">
        <v>161</v>
      </c>
      <c r="L41" s="5">
        <v>-99</v>
      </c>
      <c r="M41" s="5">
        <v>308</v>
      </c>
      <c r="N41" s="5">
        <v>184</v>
      </c>
      <c r="O41" s="5">
        <v>-99</v>
      </c>
      <c r="P41" s="5">
        <v>24</v>
      </c>
      <c r="Q41" s="5">
        <v>-99</v>
      </c>
      <c r="R41" s="5">
        <v>-99</v>
      </c>
      <c r="S41" s="5">
        <v>-99</v>
      </c>
    </row>
    <row r="42" spans="1:19">
      <c r="A42" s="5">
        <v>8</v>
      </c>
      <c r="B42" s="5">
        <v>840</v>
      </c>
      <c r="C42" s="5">
        <v>2</v>
      </c>
      <c r="D42" s="5">
        <v>4</v>
      </c>
      <c r="E42" s="5">
        <v>197</v>
      </c>
      <c r="F42" s="5">
        <v>-99</v>
      </c>
      <c r="G42" s="5">
        <v>58</v>
      </c>
      <c r="H42" s="5">
        <v>199</v>
      </c>
      <c r="I42" s="5">
        <v>-99</v>
      </c>
      <c r="J42" s="5">
        <v>21</v>
      </c>
      <c r="K42" s="5">
        <v>200</v>
      </c>
      <c r="L42" s="5">
        <v>-99</v>
      </c>
      <c r="M42" s="5">
        <v>1</v>
      </c>
      <c r="N42" s="5">
        <v>185</v>
      </c>
      <c r="O42" s="5">
        <v>-99</v>
      </c>
      <c r="P42" s="5">
        <v>335</v>
      </c>
      <c r="Q42" s="5">
        <v>-99</v>
      </c>
      <c r="R42" s="5">
        <v>-99</v>
      </c>
      <c r="S42" s="5">
        <v>-99</v>
      </c>
    </row>
    <row r="43" spans="1:19">
      <c r="A43" s="5">
        <v>8</v>
      </c>
      <c r="B43" s="5">
        <v>841</v>
      </c>
      <c r="C43" s="5">
        <v>2</v>
      </c>
      <c r="D43" s="5">
        <v>5</v>
      </c>
      <c r="E43" s="5">
        <v>186</v>
      </c>
      <c r="F43" s="5">
        <v>-99</v>
      </c>
      <c r="G43" s="5">
        <v>348</v>
      </c>
      <c r="H43" s="5">
        <v>202</v>
      </c>
      <c r="I43" s="5">
        <v>-99</v>
      </c>
      <c r="J43" s="5">
        <v>1</v>
      </c>
      <c r="K43" s="5">
        <v>201</v>
      </c>
      <c r="L43" s="5">
        <v>-99</v>
      </c>
      <c r="M43" s="5">
        <v>23</v>
      </c>
      <c r="N43" s="5">
        <v>237</v>
      </c>
      <c r="O43" s="5">
        <v>-99</v>
      </c>
      <c r="P43" s="5">
        <v>30</v>
      </c>
      <c r="Q43" s="5">
        <v>166</v>
      </c>
      <c r="R43" s="5">
        <v>-99</v>
      </c>
      <c r="S43" s="5">
        <v>327</v>
      </c>
    </row>
    <row r="44" spans="1:19">
      <c r="A44" s="5">
        <v>8</v>
      </c>
      <c r="B44" s="5">
        <v>842</v>
      </c>
      <c r="C44" s="5">
        <v>2</v>
      </c>
      <c r="D44" s="5">
        <v>4</v>
      </c>
      <c r="E44" s="5">
        <v>165</v>
      </c>
      <c r="F44" s="5">
        <v>-99</v>
      </c>
      <c r="G44" s="5">
        <v>344</v>
      </c>
      <c r="H44" s="5">
        <v>186</v>
      </c>
      <c r="I44" s="5">
        <v>-99</v>
      </c>
      <c r="J44" s="5">
        <v>2</v>
      </c>
      <c r="K44" s="5">
        <v>202</v>
      </c>
      <c r="L44" s="5">
        <v>-99</v>
      </c>
      <c r="M44" s="5">
        <v>11</v>
      </c>
      <c r="N44" s="5">
        <v>204</v>
      </c>
      <c r="O44" s="5">
        <v>-99</v>
      </c>
      <c r="P44" s="5">
        <v>17</v>
      </c>
      <c r="Q44" s="5">
        <v>-99</v>
      </c>
      <c r="R44" s="5">
        <v>-99</v>
      </c>
      <c r="S44" s="5">
        <v>-99</v>
      </c>
    </row>
    <row r="45" spans="1:19">
      <c r="A45" s="5">
        <v>8</v>
      </c>
      <c r="B45" s="5">
        <v>843</v>
      </c>
      <c r="C45" s="5">
        <v>2</v>
      </c>
      <c r="D45" s="5">
        <v>4</v>
      </c>
      <c r="E45" s="5">
        <v>162</v>
      </c>
      <c r="F45" s="5">
        <v>-99</v>
      </c>
      <c r="G45" s="5">
        <v>321</v>
      </c>
      <c r="H45" s="5">
        <v>166</v>
      </c>
      <c r="I45" s="5">
        <v>-99</v>
      </c>
      <c r="J45" s="5">
        <v>348</v>
      </c>
      <c r="K45" s="5">
        <v>163</v>
      </c>
      <c r="L45" s="5">
        <v>-99</v>
      </c>
      <c r="M45" s="5">
        <v>353</v>
      </c>
      <c r="N45" s="5">
        <v>186</v>
      </c>
      <c r="O45" s="5">
        <v>-99</v>
      </c>
      <c r="P45" s="5">
        <v>11</v>
      </c>
      <c r="Q45" s="5">
        <v>-99</v>
      </c>
      <c r="R45" s="5">
        <v>-99</v>
      </c>
      <c r="S45" s="5">
        <v>-99</v>
      </c>
    </row>
    <row r="46" spans="1:19">
      <c r="A46" s="5">
        <v>8</v>
      </c>
      <c r="B46" s="5">
        <v>844</v>
      </c>
      <c r="C46" s="5">
        <v>2</v>
      </c>
      <c r="D46" s="5">
        <v>4</v>
      </c>
      <c r="E46" s="5">
        <v>165</v>
      </c>
      <c r="F46" s="5">
        <v>-99</v>
      </c>
      <c r="G46" s="5">
        <v>6</v>
      </c>
      <c r="H46" s="5">
        <v>186</v>
      </c>
      <c r="I46" s="5">
        <v>-99</v>
      </c>
      <c r="J46" s="5">
        <v>26</v>
      </c>
      <c r="K46" s="5">
        <v>163</v>
      </c>
      <c r="L46" s="5">
        <v>-99</v>
      </c>
      <c r="M46" s="5">
        <v>20</v>
      </c>
      <c r="N46" s="5">
        <v>185</v>
      </c>
      <c r="O46" s="5">
        <v>-99</v>
      </c>
      <c r="P46" s="5">
        <v>44</v>
      </c>
      <c r="Q46" s="5">
        <v>-99</v>
      </c>
      <c r="R46" s="5">
        <v>-99</v>
      </c>
      <c r="S46" s="5">
        <v>-99</v>
      </c>
    </row>
    <row r="47" spans="1:19">
      <c r="A47" s="5">
        <v>8</v>
      </c>
      <c r="B47" s="5">
        <v>845</v>
      </c>
      <c r="C47" s="5">
        <v>2</v>
      </c>
      <c r="D47" s="5">
        <v>5</v>
      </c>
      <c r="E47" s="5">
        <v>165</v>
      </c>
      <c r="F47" s="5">
        <v>-99</v>
      </c>
      <c r="G47" s="5">
        <v>13</v>
      </c>
      <c r="H47" s="5">
        <v>202</v>
      </c>
      <c r="I47" s="5">
        <v>-99</v>
      </c>
      <c r="J47" s="5">
        <v>31</v>
      </c>
      <c r="K47" s="5">
        <v>186</v>
      </c>
      <c r="L47" s="5">
        <v>-99</v>
      </c>
      <c r="M47" s="5">
        <v>38</v>
      </c>
      <c r="N47" s="5">
        <v>170</v>
      </c>
      <c r="O47" s="5">
        <v>-99</v>
      </c>
      <c r="P47" s="5">
        <v>2</v>
      </c>
      <c r="Q47" s="5">
        <v>166</v>
      </c>
      <c r="R47" s="5">
        <v>-99</v>
      </c>
      <c r="S47" s="5">
        <v>357</v>
      </c>
    </row>
    <row r="48" spans="1:19">
      <c r="A48" s="5">
        <v>8</v>
      </c>
      <c r="B48" s="5">
        <v>846</v>
      </c>
      <c r="C48" s="5">
        <v>2</v>
      </c>
      <c r="D48" s="5">
        <v>4</v>
      </c>
      <c r="E48" s="5">
        <v>131</v>
      </c>
      <c r="F48" s="5">
        <v>-99</v>
      </c>
      <c r="G48" s="5">
        <v>327</v>
      </c>
      <c r="H48" s="5">
        <v>178</v>
      </c>
      <c r="I48" s="5">
        <v>-99</v>
      </c>
      <c r="J48" s="5">
        <v>358</v>
      </c>
      <c r="K48" s="5">
        <v>176</v>
      </c>
      <c r="L48" s="5">
        <v>-99</v>
      </c>
      <c r="M48" s="5">
        <v>5</v>
      </c>
      <c r="N48" s="5">
        <v>174</v>
      </c>
      <c r="O48" s="5">
        <v>-99</v>
      </c>
      <c r="P48" s="5">
        <v>15</v>
      </c>
      <c r="Q48" s="5">
        <v>-99</v>
      </c>
      <c r="R48" s="5">
        <v>-99</v>
      </c>
      <c r="S48" s="5">
        <v>-99</v>
      </c>
    </row>
    <row r="49" spans="1:19">
      <c r="A49" s="5">
        <v>8</v>
      </c>
      <c r="B49" s="5">
        <v>847</v>
      </c>
      <c r="C49" s="5">
        <v>2</v>
      </c>
      <c r="D49" s="5">
        <v>4</v>
      </c>
      <c r="E49" s="5">
        <v>176</v>
      </c>
      <c r="F49" s="5">
        <v>-99</v>
      </c>
      <c r="G49" s="5">
        <v>344</v>
      </c>
      <c r="H49" s="5">
        <v>188</v>
      </c>
      <c r="I49" s="5">
        <v>-99</v>
      </c>
      <c r="J49" s="5">
        <v>10</v>
      </c>
      <c r="K49" s="5">
        <v>211</v>
      </c>
      <c r="L49" s="5">
        <v>-99</v>
      </c>
      <c r="M49" s="5">
        <v>27</v>
      </c>
      <c r="N49" s="5">
        <v>209</v>
      </c>
      <c r="O49" s="5">
        <v>-99</v>
      </c>
      <c r="P49" s="5">
        <v>40</v>
      </c>
      <c r="Q49" s="5">
        <v>-99</v>
      </c>
      <c r="R49" s="5">
        <v>-99</v>
      </c>
      <c r="S49" s="5">
        <v>-99</v>
      </c>
    </row>
    <row r="50" spans="1:19">
      <c r="A50" s="5">
        <v>8</v>
      </c>
      <c r="B50" s="5">
        <v>848</v>
      </c>
      <c r="C50" s="5">
        <v>2</v>
      </c>
      <c r="D50" s="5">
        <v>4</v>
      </c>
      <c r="E50" s="5">
        <v>207</v>
      </c>
      <c r="F50" s="5">
        <v>-99</v>
      </c>
      <c r="G50" s="5">
        <v>32</v>
      </c>
      <c r="H50" s="5">
        <v>206</v>
      </c>
      <c r="I50" s="5">
        <v>-99</v>
      </c>
      <c r="J50" s="5">
        <v>48</v>
      </c>
      <c r="K50" s="5">
        <v>205</v>
      </c>
      <c r="L50" s="5">
        <v>-99</v>
      </c>
      <c r="M50" s="5">
        <v>56</v>
      </c>
      <c r="N50" s="5">
        <v>244</v>
      </c>
      <c r="O50" s="5">
        <v>-99</v>
      </c>
      <c r="P50" s="5">
        <v>64</v>
      </c>
      <c r="Q50" s="5">
        <v>-99</v>
      </c>
      <c r="R50" s="5">
        <v>-99</v>
      </c>
      <c r="S50" s="5">
        <v>-99</v>
      </c>
    </row>
    <row r="51" spans="1:19">
      <c r="A51" s="5">
        <v>8</v>
      </c>
      <c r="B51" s="5">
        <v>849</v>
      </c>
      <c r="C51" s="5">
        <v>2</v>
      </c>
      <c r="D51" s="5">
        <v>4</v>
      </c>
      <c r="E51" s="5">
        <v>211</v>
      </c>
      <c r="F51" s="5">
        <v>-99</v>
      </c>
      <c r="G51" s="5">
        <v>2</v>
      </c>
      <c r="H51" s="5">
        <v>209</v>
      </c>
      <c r="I51" s="5">
        <v>-99</v>
      </c>
      <c r="J51" s="5">
        <v>14</v>
      </c>
      <c r="K51" s="5">
        <v>207</v>
      </c>
      <c r="L51" s="5">
        <v>-99</v>
      </c>
      <c r="M51" s="5">
        <v>37</v>
      </c>
      <c r="N51" s="5">
        <v>206</v>
      </c>
      <c r="O51" s="5">
        <v>-99</v>
      </c>
      <c r="P51" s="5">
        <v>54</v>
      </c>
      <c r="Q51" s="5">
        <v>-99</v>
      </c>
      <c r="R51" s="5">
        <v>-99</v>
      </c>
      <c r="S51" s="5">
        <v>-99</v>
      </c>
    </row>
    <row r="52" spans="1:19">
      <c r="A52" s="5">
        <v>8</v>
      </c>
      <c r="B52" s="5">
        <v>850</v>
      </c>
      <c r="C52" s="5">
        <v>2</v>
      </c>
      <c r="D52" s="5">
        <v>4</v>
      </c>
      <c r="E52" s="5">
        <v>188</v>
      </c>
      <c r="F52" s="5">
        <v>-99</v>
      </c>
      <c r="G52" s="5">
        <v>348</v>
      </c>
      <c r="H52" s="5">
        <v>211</v>
      </c>
      <c r="I52" s="5">
        <v>-99</v>
      </c>
      <c r="J52" s="5">
        <v>5</v>
      </c>
      <c r="K52" s="5">
        <v>210</v>
      </c>
      <c r="L52" s="5">
        <v>-99</v>
      </c>
      <c r="M52" s="5">
        <v>23</v>
      </c>
      <c r="N52" s="5">
        <v>206</v>
      </c>
      <c r="O52" s="5">
        <v>-99</v>
      </c>
      <c r="P52" s="5">
        <v>61</v>
      </c>
      <c r="Q52" s="5">
        <v>-99</v>
      </c>
      <c r="R52" s="5">
        <v>-99</v>
      </c>
      <c r="S52" s="5">
        <v>-99</v>
      </c>
    </row>
    <row r="53" spans="1:19">
      <c r="A53" s="5">
        <v>8</v>
      </c>
      <c r="B53" s="5">
        <v>851</v>
      </c>
      <c r="C53" s="5">
        <v>2</v>
      </c>
      <c r="D53" s="5">
        <v>5</v>
      </c>
      <c r="E53" s="5">
        <v>188</v>
      </c>
      <c r="F53" s="5">
        <v>-99</v>
      </c>
      <c r="G53" s="5">
        <v>0</v>
      </c>
      <c r="H53" s="5">
        <v>213</v>
      </c>
      <c r="I53" s="5">
        <v>-99</v>
      </c>
      <c r="J53" s="5">
        <v>10</v>
      </c>
      <c r="K53" s="5">
        <v>211</v>
      </c>
      <c r="L53" s="5">
        <v>-99</v>
      </c>
      <c r="M53" s="5">
        <v>21</v>
      </c>
      <c r="N53" s="5">
        <v>210</v>
      </c>
      <c r="O53" s="5">
        <v>-99</v>
      </c>
      <c r="P53" s="5">
        <v>38</v>
      </c>
      <c r="Q53" s="5">
        <v>206</v>
      </c>
      <c r="R53" s="5">
        <v>-99</v>
      </c>
      <c r="S53" s="5">
        <v>71</v>
      </c>
    </row>
    <row r="54" spans="1:19">
      <c r="A54" s="5">
        <v>8</v>
      </c>
      <c r="B54" s="5">
        <v>852</v>
      </c>
      <c r="C54" s="5">
        <v>2</v>
      </c>
      <c r="D54" s="5">
        <v>4</v>
      </c>
      <c r="E54" s="5">
        <v>211</v>
      </c>
      <c r="F54" s="5">
        <v>-99</v>
      </c>
      <c r="G54" s="5">
        <v>25</v>
      </c>
      <c r="H54" s="5">
        <v>210</v>
      </c>
      <c r="I54" s="5">
        <v>-99</v>
      </c>
      <c r="J54" s="5">
        <v>42</v>
      </c>
      <c r="K54" s="5">
        <v>209</v>
      </c>
      <c r="L54" s="5">
        <v>-99</v>
      </c>
      <c r="M54" s="5">
        <v>48</v>
      </c>
      <c r="N54" s="5">
        <v>207</v>
      </c>
      <c r="O54" s="5">
        <v>-99</v>
      </c>
      <c r="P54" s="5">
        <v>72</v>
      </c>
      <c r="Q54" s="5">
        <v>-99</v>
      </c>
      <c r="R54" s="5">
        <v>-99</v>
      </c>
      <c r="S54" s="5">
        <v>-99</v>
      </c>
    </row>
    <row r="55" spans="1:19">
      <c r="A55" s="5">
        <v>8</v>
      </c>
      <c r="B55" s="5">
        <v>853</v>
      </c>
      <c r="C55" s="5">
        <v>1</v>
      </c>
      <c r="D55" s="5">
        <v>5</v>
      </c>
      <c r="E55" s="5">
        <v>188</v>
      </c>
      <c r="F55" s="5">
        <v>-99</v>
      </c>
      <c r="G55" s="5">
        <v>9</v>
      </c>
      <c r="H55" s="5">
        <v>174</v>
      </c>
      <c r="I55" s="5">
        <v>-99</v>
      </c>
      <c r="J55" s="5">
        <v>269</v>
      </c>
      <c r="K55" s="5">
        <v>176</v>
      </c>
      <c r="L55" s="5">
        <v>-99</v>
      </c>
      <c r="M55" s="5">
        <v>313</v>
      </c>
      <c r="N55" s="5">
        <v>181</v>
      </c>
      <c r="O55" s="5">
        <v>-99</v>
      </c>
      <c r="P55" s="5">
        <v>345</v>
      </c>
      <c r="Q55" s="5">
        <v>189</v>
      </c>
      <c r="R55" s="5">
        <v>-99</v>
      </c>
      <c r="S55" s="5">
        <v>359</v>
      </c>
    </row>
    <row r="56" spans="1:19">
      <c r="A56" s="5">
        <v>8</v>
      </c>
      <c r="B56" s="5">
        <v>854</v>
      </c>
      <c r="C56" s="5">
        <v>2</v>
      </c>
      <c r="D56" s="5">
        <v>4</v>
      </c>
      <c r="E56" s="5">
        <v>189</v>
      </c>
      <c r="F56" s="5">
        <v>-99</v>
      </c>
      <c r="G56" s="5">
        <v>46</v>
      </c>
      <c r="H56" s="5">
        <v>215</v>
      </c>
      <c r="I56" s="5">
        <v>-99</v>
      </c>
      <c r="J56" s="5">
        <v>56</v>
      </c>
      <c r="K56" s="5">
        <v>181</v>
      </c>
      <c r="L56" s="5">
        <v>-99</v>
      </c>
      <c r="M56" s="5">
        <v>17</v>
      </c>
      <c r="N56" s="5">
        <v>180</v>
      </c>
      <c r="O56" s="5">
        <v>-99</v>
      </c>
      <c r="P56" s="5">
        <v>330</v>
      </c>
      <c r="Q56" s="5">
        <v>-99</v>
      </c>
      <c r="R56" s="5">
        <v>-99</v>
      </c>
      <c r="S56" s="5">
        <v>-99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74"/>
  <sheetViews>
    <sheetView workbookViewId="0">
      <selection activeCell="L22" sqref="L22"/>
    </sheetView>
  </sheetViews>
  <sheetFormatPr defaultRowHeight="12.75"/>
  <sheetData>
    <row r="2" spans="2:10">
      <c r="B2" s="32" t="s">
        <v>28</v>
      </c>
    </row>
    <row r="4" spans="2:10" ht="36">
      <c r="B4" s="2" t="s">
        <v>2</v>
      </c>
      <c r="C4" s="3" t="s">
        <v>9</v>
      </c>
      <c r="D4" s="4" t="s">
        <v>8</v>
      </c>
      <c r="E4" s="6" t="s">
        <v>1</v>
      </c>
      <c r="F4" s="6" t="s">
        <v>0</v>
      </c>
      <c r="G4" s="7" t="s">
        <v>6</v>
      </c>
      <c r="H4" s="6" t="s">
        <v>7</v>
      </c>
      <c r="I4" s="11" t="s">
        <v>3</v>
      </c>
      <c r="J4" s="11" t="s">
        <v>29</v>
      </c>
    </row>
    <row r="5" spans="2:10">
      <c r="B5" s="13">
        <v>0</v>
      </c>
      <c r="C5" s="13">
        <v>3</v>
      </c>
      <c r="D5" s="14">
        <v>19.07</v>
      </c>
      <c r="E5" s="13">
        <v>1</v>
      </c>
      <c r="F5" s="13">
        <v>3</v>
      </c>
      <c r="G5" s="13" t="s">
        <v>14</v>
      </c>
      <c r="H5" s="13">
        <v>1</v>
      </c>
      <c r="I5" s="15">
        <v>200</v>
      </c>
      <c r="J5">
        <f>I5/10</f>
        <v>20</v>
      </c>
    </row>
    <row r="6" spans="2:10">
      <c r="B6" s="13">
        <v>0</v>
      </c>
      <c r="C6" s="13">
        <v>2</v>
      </c>
      <c r="D6" s="14">
        <v>21.76</v>
      </c>
      <c r="E6" s="13">
        <v>1</v>
      </c>
      <c r="F6" s="13">
        <v>2</v>
      </c>
      <c r="G6" s="13">
        <v>11</v>
      </c>
      <c r="H6" s="13">
        <v>1</v>
      </c>
      <c r="I6" s="15">
        <v>280</v>
      </c>
      <c r="J6">
        <f t="shared" ref="J6:J69" si="0">I6/10</f>
        <v>28</v>
      </c>
    </row>
    <row r="7" spans="2:10">
      <c r="B7" s="13">
        <v>0</v>
      </c>
      <c r="C7" s="13">
        <v>2</v>
      </c>
      <c r="D7" s="14">
        <v>20.66</v>
      </c>
      <c r="E7" s="13">
        <v>1</v>
      </c>
      <c r="F7" s="13">
        <v>2</v>
      </c>
      <c r="G7" s="13">
        <v>11</v>
      </c>
      <c r="H7" s="13">
        <v>1</v>
      </c>
      <c r="I7" s="15">
        <v>230</v>
      </c>
      <c r="J7">
        <f t="shared" si="0"/>
        <v>23</v>
      </c>
    </row>
    <row r="8" spans="2:10">
      <c r="B8" s="13">
        <v>0</v>
      </c>
      <c r="C8" s="13">
        <v>2</v>
      </c>
      <c r="D8" s="14">
        <v>22.37</v>
      </c>
      <c r="E8" s="13">
        <v>1</v>
      </c>
      <c r="F8" s="13">
        <v>2</v>
      </c>
      <c r="G8" s="13">
        <v>11</v>
      </c>
      <c r="H8" s="13">
        <v>1</v>
      </c>
      <c r="I8" s="15">
        <v>300</v>
      </c>
      <c r="J8">
        <f t="shared" si="0"/>
        <v>30</v>
      </c>
    </row>
    <row r="9" spans="2:10">
      <c r="B9" s="13">
        <v>0</v>
      </c>
      <c r="C9" s="13">
        <v>2</v>
      </c>
      <c r="D9" s="14">
        <v>19.05</v>
      </c>
      <c r="E9" s="13">
        <v>1</v>
      </c>
      <c r="F9" s="13">
        <v>2</v>
      </c>
      <c r="G9" s="13">
        <v>11</v>
      </c>
      <c r="H9" s="13">
        <v>1</v>
      </c>
      <c r="I9" s="15">
        <v>270</v>
      </c>
      <c r="J9">
        <f t="shared" si="0"/>
        <v>27</v>
      </c>
    </row>
    <row r="10" spans="2:10">
      <c r="B10" s="13">
        <v>0</v>
      </c>
      <c r="C10" s="13">
        <v>2</v>
      </c>
      <c r="D10" s="14">
        <v>18.84</v>
      </c>
      <c r="E10" s="13">
        <v>1</v>
      </c>
      <c r="F10" s="13">
        <v>2</v>
      </c>
      <c r="G10" s="13">
        <v>11</v>
      </c>
      <c r="H10" s="13">
        <v>1</v>
      </c>
      <c r="I10" s="15">
        <v>210</v>
      </c>
      <c r="J10">
        <f t="shared" si="0"/>
        <v>21</v>
      </c>
    </row>
    <row r="11" spans="2:10">
      <c r="B11" s="13">
        <v>0</v>
      </c>
      <c r="C11" s="13">
        <v>2</v>
      </c>
      <c r="D11" s="14">
        <v>18.61</v>
      </c>
      <c r="E11" s="13">
        <v>1</v>
      </c>
      <c r="F11" s="13">
        <v>2</v>
      </c>
      <c r="G11" s="13">
        <v>11</v>
      </c>
      <c r="H11" s="13">
        <v>1</v>
      </c>
      <c r="I11" s="15">
        <v>240</v>
      </c>
      <c r="J11">
        <f t="shared" si="0"/>
        <v>24</v>
      </c>
    </row>
    <row r="12" spans="2:10">
      <c r="B12" s="13">
        <v>0</v>
      </c>
      <c r="C12" s="13">
        <v>2</v>
      </c>
      <c r="D12" s="14">
        <v>19.88</v>
      </c>
      <c r="E12" s="13">
        <v>1</v>
      </c>
      <c r="F12" s="13">
        <v>2</v>
      </c>
      <c r="G12" s="13" t="s">
        <v>14</v>
      </c>
      <c r="H12" s="13">
        <v>1</v>
      </c>
      <c r="I12" s="15">
        <v>210</v>
      </c>
      <c r="J12">
        <f t="shared" si="0"/>
        <v>21</v>
      </c>
    </row>
    <row r="13" spans="2:10">
      <c r="B13" s="13">
        <v>0</v>
      </c>
      <c r="C13" s="13">
        <v>2</v>
      </c>
      <c r="D13" s="14">
        <v>20.71</v>
      </c>
      <c r="E13" s="13">
        <v>1</v>
      </c>
      <c r="F13" s="13">
        <v>2</v>
      </c>
      <c r="G13" s="13">
        <v>11</v>
      </c>
      <c r="H13" s="13">
        <v>1</v>
      </c>
      <c r="I13" s="15">
        <v>300</v>
      </c>
      <c r="J13">
        <f t="shared" si="0"/>
        <v>30</v>
      </c>
    </row>
    <row r="14" spans="2:10">
      <c r="B14" s="13">
        <v>0</v>
      </c>
      <c r="C14" s="13">
        <v>2</v>
      </c>
      <c r="D14" s="14">
        <v>16.43</v>
      </c>
      <c r="E14" s="13">
        <v>1</v>
      </c>
      <c r="F14" s="13">
        <v>2</v>
      </c>
      <c r="G14" s="13" t="s">
        <v>14</v>
      </c>
      <c r="H14" s="13">
        <v>1</v>
      </c>
      <c r="I14" s="15">
        <v>170</v>
      </c>
      <c r="J14">
        <f t="shared" si="0"/>
        <v>17</v>
      </c>
    </row>
    <row r="15" spans="2:10">
      <c r="B15" s="13">
        <v>0</v>
      </c>
      <c r="C15" s="13">
        <v>4</v>
      </c>
      <c r="D15" s="14">
        <v>11.47</v>
      </c>
      <c r="E15" s="13">
        <v>1</v>
      </c>
      <c r="F15" s="13">
        <v>2</v>
      </c>
      <c r="G15" s="13" t="s">
        <v>15</v>
      </c>
      <c r="H15" s="13">
        <v>1</v>
      </c>
      <c r="I15" s="15">
        <v>210</v>
      </c>
      <c r="J15">
        <f t="shared" si="0"/>
        <v>21</v>
      </c>
    </row>
    <row r="16" spans="2:10">
      <c r="B16" s="13">
        <v>0</v>
      </c>
      <c r="C16" s="13">
        <v>2</v>
      </c>
      <c r="D16" s="14">
        <v>21.63</v>
      </c>
      <c r="E16" s="13">
        <v>1</v>
      </c>
      <c r="F16" s="13">
        <v>2</v>
      </c>
      <c r="G16" s="13">
        <v>11</v>
      </c>
      <c r="H16" s="13">
        <v>1</v>
      </c>
      <c r="I16" s="15">
        <v>230</v>
      </c>
      <c r="J16">
        <f t="shared" si="0"/>
        <v>23</v>
      </c>
    </row>
    <row r="17" spans="2:10">
      <c r="B17" s="13">
        <v>0</v>
      </c>
      <c r="C17" s="13">
        <v>3</v>
      </c>
      <c r="D17" s="14">
        <v>25.82</v>
      </c>
      <c r="E17" s="13">
        <v>1</v>
      </c>
      <c r="F17" s="13">
        <v>3</v>
      </c>
      <c r="G17" s="13">
        <v>11</v>
      </c>
      <c r="H17" s="13">
        <v>1</v>
      </c>
      <c r="I17" s="15">
        <v>360</v>
      </c>
      <c r="J17">
        <f t="shared" si="0"/>
        <v>36</v>
      </c>
    </row>
    <row r="18" spans="2:10">
      <c r="B18" s="13">
        <v>0</v>
      </c>
      <c r="C18" s="13">
        <v>3</v>
      </c>
      <c r="D18" s="14">
        <v>22.59</v>
      </c>
      <c r="E18" s="13">
        <v>1</v>
      </c>
      <c r="F18" s="13">
        <v>3</v>
      </c>
      <c r="G18" s="13">
        <v>11</v>
      </c>
      <c r="H18" s="13">
        <v>1</v>
      </c>
      <c r="I18" s="15">
        <v>290</v>
      </c>
      <c r="J18">
        <f t="shared" si="0"/>
        <v>29</v>
      </c>
    </row>
    <row r="19" spans="2:10">
      <c r="B19" s="13">
        <v>0</v>
      </c>
      <c r="C19" s="13">
        <v>3</v>
      </c>
      <c r="D19" s="14">
        <v>22.92</v>
      </c>
      <c r="E19" s="13">
        <v>1</v>
      </c>
      <c r="F19" s="13">
        <v>3</v>
      </c>
      <c r="G19" s="13">
        <v>11</v>
      </c>
      <c r="H19" s="13">
        <v>1</v>
      </c>
      <c r="I19" s="15">
        <v>260</v>
      </c>
      <c r="J19">
        <f t="shared" si="0"/>
        <v>26</v>
      </c>
    </row>
    <row r="20" spans="2:10">
      <c r="B20" s="13">
        <v>0</v>
      </c>
      <c r="C20" s="13">
        <v>3</v>
      </c>
      <c r="D20" s="14">
        <v>23.35</v>
      </c>
      <c r="E20" s="13">
        <v>1</v>
      </c>
      <c r="F20" s="13">
        <v>3</v>
      </c>
      <c r="G20" s="13">
        <v>11</v>
      </c>
      <c r="H20" s="13">
        <v>1</v>
      </c>
      <c r="I20" s="15">
        <v>230</v>
      </c>
      <c r="J20">
        <f t="shared" si="0"/>
        <v>23</v>
      </c>
    </row>
    <row r="21" spans="2:10">
      <c r="B21" s="13">
        <v>0</v>
      </c>
      <c r="C21" s="13">
        <v>2</v>
      </c>
      <c r="D21" s="14">
        <v>20.93</v>
      </c>
      <c r="E21" s="13">
        <v>1</v>
      </c>
      <c r="F21" s="13">
        <v>2</v>
      </c>
      <c r="G21" s="13">
        <v>11</v>
      </c>
      <c r="H21" s="13">
        <v>1</v>
      </c>
      <c r="I21" s="15">
        <v>265</v>
      </c>
      <c r="J21">
        <f t="shared" si="0"/>
        <v>26.5</v>
      </c>
    </row>
    <row r="22" spans="2:10">
      <c r="B22" s="13">
        <v>1</v>
      </c>
      <c r="C22" s="13">
        <v>2</v>
      </c>
      <c r="D22" s="14">
        <v>16.809999999999999</v>
      </c>
      <c r="E22" s="13">
        <v>1</v>
      </c>
      <c r="F22" s="13">
        <v>2</v>
      </c>
      <c r="G22" s="13" t="s">
        <v>14</v>
      </c>
      <c r="H22" s="13">
        <v>2</v>
      </c>
      <c r="I22" s="15">
        <v>190</v>
      </c>
      <c r="J22">
        <f t="shared" si="0"/>
        <v>19</v>
      </c>
    </row>
    <row r="23" spans="2:10">
      <c r="B23" s="13">
        <v>1</v>
      </c>
      <c r="C23" s="13">
        <v>2</v>
      </c>
      <c r="D23" s="14">
        <v>15.78</v>
      </c>
      <c r="E23" s="13">
        <v>1</v>
      </c>
      <c r="F23" s="13">
        <v>2</v>
      </c>
      <c r="G23" s="13">
        <v>11</v>
      </c>
      <c r="H23" s="13">
        <v>2</v>
      </c>
      <c r="I23" s="15">
        <v>185</v>
      </c>
      <c r="J23">
        <f t="shared" si="0"/>
        <v>18.5</v>
      </c>
    </row>
    <row r="24" spans="2:10">
      <c r="B24" s="13">
        <v>1</v>
      </c>
      <c r="C24" s="13">
        <v>2</v>
      </c>
      <c r="D24" s="14">
        <v>19.34</v>
      </c>
      <c r="E24" s="13">
        <v>1</v>
      </c>
      <c r="F24" s="13">
        <v>2</v>
      </c>
      <c r="G24" s="13">
        <v>11</v>
      </c>
      <c r="H24" s="13">
        <v>1</v>
      </c>
      <c r="I24" s="15">
        <v>230</v>
      </c>
      <c r="J24">
        <f t="shared" si="0"/>
        <v>23</v>
      </c>
    </row>
    <row r="25" spans="2:10">
      <c r="B25" s="13">
        <v>1</v>
      </c>
      <c r="C25" s="13">
        <v>2</v>
      </c>
      <c r="D25" s="14">
        <v>15.09</v>
      </c>
      <c r="E25" s="13">
        <v>1</v>
      </c>
      <c r="F25" s="13">
        <v>3</v>
      </c>
      <c r="G25" s="13">
        <v>12</v>
      </c>
      <c r="H25" s="13">
        <v>2</v>
      </c>
      <c r="I25" s="15">
        <v>240</v>
      </c>
      <c r="J25">
        <f t="shared" si="0"/>
        <v>24</v>
      </c>
    </row>
    <row r="26" spans="2:10">
      <c r="B26" s="13">
        <v>1</v>
      </c>
      <c r="C26" s="13">
        <v>3</v>
      </c>
      <c r="D26" s="14">
        <v>20.52</v>
      </c>
      <c r="E26" s="13">
        <v>1</v>
      </c>
      <c r="F26" s="13">
        <v>2</v>
      </c>
      <c r="G26" s="13">
        <v>11</v>
      </c>
      <c r="H26" s="13">
        <v>2</v>
      </c>
      <c r="I26" s="15">
        <v>140</v>
      </c>
      <c r="J26">
        <f t="shared" si="0"/>
        <v>14</v>
      </c>
    </row>
    <row r="27" spans="2:10">
      <c r="B27" s="13">
        <v>1</v>
      </c>
      <c r="C27" s="13">
        <v>2</v>
      </c>
      <c r="D27" s="14">
        <v>18.34</v>
      </c>
      <c r="E27" s="13">
        <v>1</v>
      </c>
      <c r="F27" s="13">
        <v>2</v>
      </c>
      <c r="G27" s="13">
        <v>11</v>
      </c>
      <c r="H27" s="13">
        <v>1</v>
      </c>
      <c r="I27" s="15">
        <v>215</v>
      </c>
      <c r="J27">
        <f t="shared" si="0"/>
        <v>21.5</v>
      </c>
    </row>
    <row r="28" spans="2:10">
      <c r="B28" s="13">
        <v>1</v>
      </c>
      <c r="C28" s="13">
        <v>4</v>
      </c>
      <c r="D28" s="14">
        <v>10.83</v>
      </c>
      <c r="E28" s="13">
        <v>1</v>
      </c>
      <c r="F28" s="13">
        <v>2</v>
      </c>
      <c r="G28" s="13" t="s">
        <v>15</v>
      </c>
      <c r="H28" s="13">
        <v>2</v>
      </c>
      <c r="I28" s="15">
        <v>195</v>
      </c>
      <c r="J28">
        <f t="shared" si="0"/>
        <v>19.5</v>
      </c>
    </row>
    <row r="29" spans="2:10">
      <c r="B29" s="13">
        <v>1</v>
      </c>
      <c r="C29" s="13">
        <v>2</v>
      </c>
      <c r="D29" s="14">
        <v>13.28</v>
      </c>
      <c r="E29" s="13">
        <v>1</v>
      </c>
      <c r="F29" s="13">
        <v>2</v>
      </c>
      <c r="G29" s="13">
        <v>11</v>
      </c>
      <c r="H29" s="13">
        <v>2</v>
      </c>
      <c r="I29" s="15">
        <v>165</v>
      </c>
      <c r="J29">
        <f t="shared" si="0"/>
        <v>16.5</v>
      </c>
    </row>
    <row r="30" spans="2:10">
      <c r="B30" s="13">
        <v>1</v>
      </c>
      <c r="C30" s="13">
        <v>3</v>
      </c>
      <c r="D30" s="14">
        <v>19.760000000000002</v>
      </c>
      <c r="E30" s="13">
        <v>1</v>
      </c>
      <c r="F30" s="13">
        <v>3</v>
      </c>
      <c r="G30" s="13">
        <v>11</v>
      </c>
      <c r="H30" s="13">
        <v>1</v>
      </c>
      <c r="I30" s="15">
        <v>205</v>
      </c>
      <c r="J30">
        <f t="shared" si="0"/>
        <v>20.5</v>
      </c>
    </row>
    <row r="31" spans="2:10">
      <c r="B31" s="13">
        <v>1</v>
      </c>
      <c r="C31" s="13">
        <v>1</v>
      </c>
      <c r="D31" s="14">
        <v>19.829999999999998</v>
      </c>
      <c r="E31" s="13">
        <v>1</v>
      </c>
      <c r="F31" s="13">
        <v>1</v>
      </c>
      <c r="G31" s="13">
        <v>11</v>
      </c>
      <c r="H31" s="13">
        <v>1</v>
      </c>
      <c r="I31" s="15">
        <v>240</v>
      </c>
      <c r="J31">
        <f t="shared" si="0"/>
        <v>24</v>
      </c>
    </row>
    <row r="32" spans="2:10">
      <c r="B32" s="13">
        <v>1</v>
      </c>
      <c r="C32" s="13">
        <v>3</v>
      </c>
      <c r="D32" s="14">
        <v>22.45</v>
      </c>
      <c r="E32" s="13">
        <v>1</v>
      </c>
      <c r="F32" s="13">
        <v>3</v>
      </c>
      <c r="G32" s="13">
        <v>11</v>
      </c>
      <c r="H32" s="13">
        <v>1</v>
      </c>
      <c r="I32" s="15">
        <v>280</v>
      </c>
      <c r="J32">
        <f t="shared" si="0"/>
        <v>28</v>
      </c>
    </row>
    <row r="33" spans="2:10">
      <c r="B33" s="13">
        <v>1</v>
      </c>
      <c r="C33" s="13">
        <v>3</v>
      </c>
      <c r="D33" s="14">
        <v>22.33</v>
      </c>
      <c r="E33" s="13">
        <v>1</v>
      </c>
      <c r="F33" s="13">
        <v>3</v>
      </c>
      <c r="G33" s="13">
        <v>11</v>
      </c>
      <c r="H33" s="13">
        <v>1</v>
      </c>
      <c r="I33" s="15">
        <v>260</v>
      </c>
      <c r="J33">
        <f t="shared" si="0"/>
        <v>26</v>
      </c>
    </row>
    <row r="34" spans="2:10">
      <c r="B34" s="13">
        <v>1</v>
      </c>
      <c r="C34" s="13">
        <v>2</v>
      </c>
      <c r="D34" s="14">
        <v>19.579999999999998</v>
      </c>
      <c r="E34" s="13">
        <v>1</v>
      </c>
      <c r="F34" s="13">
        <v>3</v>
      </c>
      <c r="G34" s="13">
        <v>11</v>
      </c>
      <c r="H34" s="13">
        <v>1</v>
      </c>
      <c r="I34" s="15">
        <v>230</v>
      </c>
      <c r="J34">
        <f t="shared" si="0"/>
        <v>23</v>
      </c>
    </row>
    <row r="35" spans="2:10">
      <c r="B35" s="13">
        <v>1</v>
      </c>
      <c r="C35" s="13">
        <v>2</v>
      </c>
      <c r="D35" s="14">
        <v>19.41</v>
      </c>
      <c r="E35" s="13">
        <v>1</v>
      </c>
      <c r="F35" s="13">
        <v>2</v>
      </c>
      <c r="G35" s="13">
        <v>11</v>
      </c>
      <c r="H35" s="13">
        <v>1</v>
      </c>
      <c r="I35" s="15">
        <v>210</v>
      </c>
      <c r="J35">
        <f t="shared" si="0"/>
        <v>21</v>
      </c>
    </row>
    <row r="36" spans="2:10">
      <c r="B36" s="13">
        <v>1</v>
      </c>
      <c r="C36" s="13">
        <v>2</v>
      </c>
      <c r="D36" s="14">
        <v>13.48</v>
      </c>
      <c r="E36" s="13">
        <v>1</v>
      </c>
      <c r="F36" s="13">
        <v>2</v>
      </c>
      <c r="G36" s="13">
        <v>12</v>
      </c>
      <c r="H36" s="13">
        <v>2</v>
      </c>
      <c r="I36" s="15">
        <v>145</v>
      </c>
      <c r="J36">
        <f t="shared" si="0"/>
        <v>14.5</v>
      </c>
    </row>
    <row r="37" spans="2:10">
      <c r="B37" s="13">
        <v>1</v>
      </c>
      <c r="C37" s="13">
        <v>2</v>
      </c>
      <c r="D37" s="14">
        <v>20.88</v>
      </c>
      <c r="E37" s="13">
        <v>1</v>
      </c>
      <c r="F37" s="13">
        <v>2</v>
      </c>
      <c r="G37" s="13" t="s">
        <v>18</v>
      </c>
      <c r="H37" s="13">
        <v>1</v>
      </c>
      <c r="I37" s="15">
        <v>245</v>
      </c>
      <c r="J37">
        <f t="shared" si="0"/>
        <v>24.5</v>
      </c>
    </row>
    <row r="38" spans="2:10">
      <c r="B38" s="13">
        <v>1</v>
      </c>
      <c r="C38" s="13">
        <v>2</v>
      </c>
      <c r="D38" s="14">
        <v>20.95</v>
      </c>
      <c r="E38" s="13">
        <v>1</v>
      </c>
      <c r="F38" s="13">
        <v>2</v>
      </c>
      <c r="G38" s="13">
        <v>11</v>
      </c>
      <c r="H38" s="13">
        <v>1</v>
      </c>
      <c r="I38" s="15">
        <v>270</v>
      </c>
      <c r="J38">
        <f t="shared" si="0"/>
        <v>27</v>
      </c>
    </row>
    <row r="39" spans="2:10">
      <c r="B39" s="13">
        <v>1</v>
      </c>
      <c r="C39" s="13">
        <v>2</v>
      </c>
      <c r="D39" s="14">
        <v>17.57</v>
      </c>
      <c r="E39" s="13">
        <v>1</v>
      </c>
      <c r="F39" s="13">
        <v>2</v>
      </c>
      <c r="G39" s="13">
        <v>11</v>
      </c>
      <c r="H39" s="13">
        <v>1</v>
      </c>
      <c r="I39" s="15">
        <v>220</v>
      </c>
      <c r="J39">
        <f t="shared" si="0"/>
        <v>22</v>
      </c>
    </row>
    <row r="40" spans="2:10">
      <c r="B40" s="13">
        <v>1</v>
      </c>
      <c r="C40" s="13">
        <v>2</v>
      </c>
      <c r="D40" s="14">
        <v>21.61</v>
      </c>
      <c r="E40" s="13">
        <v>1</v>
      </c>
      <c r="F40" s="13">
        <v>2</v>
      </c>
      <c r="G40" s="13">
        <v>11</v>
      </c>
      <c r="H40" s="13">
        <v>1</v>
      </c>
      <c r="I40" s="15">
        <v>260</v>
      </c>
      <c r="J40">
        <f t="shared" si="0"/>
        <v>26</v>
      </c>
    </row>
    <row r="41" spans="2:10">
      <c r="B41" s="13">
        <v>1</v>
      </c>
      <c r="C41" s="13">
        <v>2</v>
      </c>
      <c r="D41" s="14">
        <v>18.97</v>
      </c>
      <c r="E41" s="13">
        <v>1</v>
      </c>
      <c r="F41" s="13">
        <v>2</v>
      </c>
      <c r="G41" s="13">
        <v>11</v>
      </c>
      <c r="H41" s="13">
        <v>1</v>
      </c>
      <c r="I41" s="15">
        <v>230</v>
      </c>
      <c r="J41">
        <f t="shared" si="0"/>
        <v>23</v>
      </c>
    </row>
    <row r="42" spans="2:10">
      <c r="B42" s="13">
        <v>1</v>
      </c>
      <c r="C42" s="13">
        <v>2</v>
      </c>
      <c r="D42" s="14">
        <v>19.940000000000001</v>
      </c>
      <c r="E42" s="13">
        <v>1</v>
      </c>
      <c r="F42" s="13">
        <v>2</v>
      </c>
      <c r="G42" s="13">
        <v>11</v>
      </c>
      <c r="H42" s="13">
        <v>1</v>
      </c>
      <c r="I42" s="15">
        <v>235</v>
      </c>
      <c r="J42">
        <f t="shared" si="0"/>
        <v>23.5</v>
      </c>
    </row>
    <row r="43" spans="2:10">
      <c r="B43" s="13">
        <v>1</v>
      </c>
      <c r="C43" s="13">
        <v>2</v>
      </c>
      <c r="D43" s="14">
        <v>22.5</v>
      </c>
      <c r="E43" s="13">
        <v>1</v>
      </c>
      <c r="F43" s="13">
        <v>2</v>
      </c>
      <c r="G43" s="13">
        <v>11</v>
      </c>
      <c r="H43" s="13">
        <v>1</v>
      </c>
      <c r="I43" s="15">
        <v>250</v>
      </c>
      <c r="J43">
        <f t="shared" si="0"/>
        <v>25</v>
      </c>
    </row>
    <row r="44" spans="2:10">
      <c r="B44" s="13">
        <v>1</v>
      </c>
      <c r="C44" s="13">
        <v>2</v>
      </c>
      <c r="D44" s="14">
        <v>24.48</v>
      </c>
      <c r="E44" s="13">
        <v>1</v>
      </c>
      <c r="F44" s="13">
        <v>2</v>
      </c>
      <c r="G44" s="13">
        <v>11</v>
      </c>
      <c r="H44" s="13">
        <v>1</v>
      </c>
      <c r="I44" s="15">
        <v>365</v>
      </c>
      <c r="J44">
        <f t="shared" si="0"/>
        <v>36.5</v>
      </c>
    </row>
    <row r="45" spans="2:10">
      <c r="B45" s="13">
        <v>1</v>
      </c>
      <c r="C45" s="13">
        <v>3</v>
      </c>
      <c r="D45" s="14">
        <v>23.13</v>
      </c>
      <c r="E45" s="13">
        <v>1</v>
      </c>
      <c r="F45" s="13">
        <v>3</v>
      </c>
      <c r="G45" s="13">
        <v>11</v>
      </c>
      <c r="H45" s="13">
        <v>1</v>
      </c>
      <c r="I45" s="15">
        <v>255</v>
      </c>
      <c r="J45">
        <f t="shared" si="0"/>
        <v>25.5</v>
      </c>
    </row>
    <row r="46" spans="2:10">
      <c r="B46" s="13">
        <v>1</v>
      </c>
      <c r="C46" s="13">
        <v>3</v>
      </c>
      <c r="D46" s="14">
        <v>22.58</v>
      </c>
      <c r="E46" s="13">
        <v>1</v>
      </c>
      <c r="F46" s="13">
        <v>3</v>
      </c>
      <c r="G46" s="13">
        <v>11</v>
      </c>
      <c r="H46" s="13">
        <v>2</v>
      </c>
      <c r="I46" s="15">
        <v>175</v>
      </c>
      <c r="J46">
        <f t="shared" si="0"/>
        <v>17.5</v>
      </c>
    </row>
    <row r="47" spans="2:10">
      <c r="B47" s="13">
        <v>1</v>
      </c>
      <c r="C47" s="13">
        <v>3</v>
      </c>
      <c r="D47" s="14">
        <v>23.21</v>
      </c>
      <c r="E47" s="13">
        <v>1</v>
      </c>
      <c r="F47" s="13">
        <v>3</v>
      </c>
      <c r="G47" s="13">
        <v>11</v>
      </c>
      <c r="H47" s="13">
        <v>2</v>
      </c>
      <c r="I47" s="15">
        <v>175</v>
      </c>
      <c r="J47">
        <f t="shared" si="0"/>
        <v>17.5</v>
      </c>
    </row>
    <row r="48" spans="2:10">
      <c r="B48" s="13">
        <v>1</v>
      </c>
      <c r="C48" s="13">
        <v>2</v>
      </c>
      <c r="D48" s="14">
        <v>16.8</v>
      </c>
      <c r="E48" s="13">
        <v>1</v>
      </c>
      <c r="F48" s="13">
        <v>2</v>
      </c>
      <c r="G48" s="13" t="s">
        <v>14</v>
      </c>
      <c r="H48" s="13">
        <v>1</v>
      </c>
      <c r="I48" s="15">
        <v>230</v>
      </c>
      <c r="J48">
        <f t="shared" si="0"/>
        <v>23</v>
      </c>
    </row>
    <row r="49" spans="2:10">
      <c r="B49" s="13">
        <v>1</v>
      </c>
      <c r="C49" s="13">
        <v>2</v>
      </c>
      <c r="D49" s="14">
        <v>18.57</v>
      </c>
      <c r="E49" s="13">
        <v>1</v>
      </c>
      <c r="F49" s="13">
        <v>2</v>
      </c>
      <c r="G49" s="13">
        <v>11</v>
      </c>
      <c r="H49" s="13">
        <v>2</v>
      </c>
      <c r="I49" s="15">
        <v>190</v>
      </c>
      <c r="J49">
        <f t="shared" si="0"/>
        <v>19</v>
      </c>
    </row>
    <row r="50" spans="2:10">
      <c r="B50" s="13">
        <v>1</v>
      </c>
      <c r="C50" s="13">
        <v>2</v>
      </c>
      <c r="D50" s="14">
        <v>20.69</v>
      </c>
      <c r="E50" s="13">
        <v>1</v>
      </c>
      <c r="F50" s="13">
        <v>2</v>
      </c>
      <c r="G50" s="13">
        <v>11</v>
      </c>
      <c r="H50" s="13">
        <v>1</v>
      </c>
      <c r="I50" s="15">
        <v>260</v>
      </c>
      <c r="J50">
        <f t="shared" si="0"/>
        <v>26</v>
      </c>
    </row>
    <row r="51" spans="2:10">
      <c r="B51" s="13">
        <v>1</v>
      </c>
      <c r="C51" s="13">
        <v>2</v>
      </c>
      <c r="D51" s="14">
        <v>18.86</v>
      </c>
      <c r="E51" s="13">
        <v>1</v>
      </c>
      <c r="F51" s="13">
        <v>2</v>
      </c>
      <c r="G51" s="13">
        <v>11</v>
      </c>
      <c r="H51" s="13">
        <v>1</v>
      </c>
      <c r="I51" s="15">
        <v>215</v>
      </c>
      <c r="J51">
        <f t="shared" si="0"/>
        <v>21.5</v>
      </c>
    </row>
    <row r="52" spans="2:10">
      <c r="B52" s="13">
        <v>1</v>
      </c>
      <c r="C52" s="13">
        <v>2</v>
      </c>
      <c r="D52" s="14">
        <v>9.6999999999999993</v>
      </c>
      <c r="E52" s="13">
        <v>1</v>
      </c>
      <c r="F52" s="13">
        <v>2</v>
      </c>
      <c r="G52" s="13">
        <v>11</v>
      </c>
      <c r="H52" s="13">
        <v>2</v>
      </c>
      <c r="I52" s="15">
        <v>100</v>
      </c>
      <c r="J52">
        <f t="shared" si="0"/>
        <v>10</v>
      </c>
    </row>
    <row r="53" spans="2:10">
      <c r="B53" s="13">
        <v>1</v>
      </c>
      <c r="C53" s="13">
        <v>2</v>
      </c>
      <c r="D53" s="14">
        <v>17.36</v>
      </c>
      <c r="E53" s="13">
        <v>1</v>
      </c>
      <c r="F53" s="13">
        <v>2</v>
      </c>
      <c r="G53" s="13">
        <v>11</v>
      </c>
      <c r="H53" s="13">
        <v>1</v>
      </c>
      <c r="I53" s="15">
        <v>210</v>
      </c>
      <c r="J53">
        <f t="shared" si="0"/>
        <v>21</v>
      </c>
    </row>
    <row r="54" spans="2:10">
      <c r="B54" s="13">
        <v>1</v>
      </c>
      <c r="C54" s="13">
        <v>2</v>
      </c>
      <c r="D54" s="14">
        <v>21.63</v>
      </c>
      <c r="E54" s="13">
        <v>1</v>
      </c>
      <c r="F54" s="13">
        <v>2</v>
      </c>
      <c r="G54" s="13">
        <v>11</v>
      </c>
      <c r="H54" s="13">
        <v>1</v>
      </c>
      <c r="I54" s="15">
        <v>210</v>
      </c>
      <c r="J54">
        <f t="shared" si="0"/>
        <v>21</v>
      </c>
    </row>
    <row r="55" spans="2:10">
      <c r="B55" s="13">
        <v>1</v>
      </c>
      <c r="C55" s="13">
        <v>3</v>
      </c>
      <c r="D55" s="14">
        <v>24.37</v>
      </c>
      <c r="E55" s="13">
        <v>1</v>
      </c>
      <c r="F55" s="13">
        <v>3</v>
      </c>
      <c r="G55" s="13">
        <v>11</v>
      </c>
      <c r="H55" s="13">
        <v>1</v>
      </c>
      <c r="I55" s="15">
        <v>235</v>
      </c>
      <c r="J55">
        <f t="shared" si="0"/>
        <v>23.5</v>
      </c>
    </row>
    <row r="56" spans="2:10">
      <c r="B56" s="13">
        <v>1</v>
      </c>
      <c r="C56" s="13">
        <v>2</v>
      </c>
      <c r="D56" s="14">
        <v>20.97</v>
      </c>
      <c r="E56" s="13">
        <v>1</v>
      </c>
      <c r="F56" s="13">
        <v>2</v>
      </c>
      <c r="G56" s="13">
        <v>11</v>
      </c>
      <c r="H56" s="13">
        <v>1</v>
      </c>
      <c r="I56" s="15">
        <v>250</v>
      </c>
      <c r="J56">
        <f t="shared" si="0"/>
        <v>25</v>
      </c>
    </row>
    <row r="57" spans="2:10">
      <c r="B57" s="13">
        <v>1</v>
      </c>
      <c r="C57" s="13">
        <v>2</v>
      </c>
      <c r="D57" s="14">
        <v>22.71</v>
      </c>
      <c r="E57" s="13">
        <v>1</v>
      </c>
      <c r="F57" s="13">
        <v>2</v>
      </c>
      <c r="G57" s="13" t="s">
        <v>14</v>
      </c>
      <c r="H57" s="13">
        <v>1</v>
      </c>
      <c r="I57" s="15">
        <v>285</v>
      </c>
      <c r="J57">
        <f t="shared" si="0"/>
        <v>28.5</v>
      </c>
    </row>
    <row r="58" spans="2:10">
      <c r="B58" s="13">
        <v>1</v>
      </c>
      <c r="C58" s="13">
        <v>2</v>
      </c>
      <c r="D58" s="14">
        <v>18.739999999999998</v>
      </c>
      <c r="E58" s="13">
        <v>1</v>
      </c>
      <c r="F58" s="13">
        <v>2</v>
      </c>
      <c r="G58" s="13" t="s">
        <v>14</v>
      </c>
      <c r="H58" s="13">
        <v>2</v>
      </c>
      <c r="I58" s="15">
        <v>195</v>
      </c>
      <c r="J58">
        <f t="shared" si="0"/>
        <v>19.5</v>
      </c>
    </row>
    <row r="59" spans="2:10">
      <c r="B59" s="13">
        <v>2</v>
      </c>
      <c r="C59" s="13">
        <v>3</v>
      </c>
      <c r="D59" s="14">
        <v>24.31</v>
      </c>
      <c r="E59" s="13">
        <v>1</v>
      </c>
      <c r="F59" s="13">
        <v>3</v>
      </c>
      <c r="G59" s="13">
        <v>11</v>
      </c>
      <c r="H59" s="13">
        <v>1</v>
      </c>
      <c r="I59" s="15">
        <v>290</v>
      </c>
      <c r="J59">
        <f t="shared" si="0"/>
        <v>29</v>
      </c>
    </row>
    <row r="60" spans="2:10">
      <c r="B60" s="13">
        <v>2</v>
      </c>
      <c r="C60" s="13">
        <v>3</v>
      </c>
      <c r="D60" s="14">
        <v>19.66</v>
      </c>
      <c r="E60" s="13">
        <v>1</v>
      </c>
      <c r="F60" s="13">
        <v>3</v>
      </c>
      <c r="G60" s="13">
        <v>11</v>
      </c>
      <c r="H60" s="13">
        <v>1</v>
      </c>
      <c r="I60" s="15">
        <v>235</v>
      </c>
      <c r="J60">
        <f t="shared" si="0"/>
        <v>23.5</v>
      </c>
    </row>
    <row r="61" spans="2:10">
      <c r="B61" s="13">
        <v>2</v>
      </c>
      <c r="C61" s="13">
        <v>2</v>
      </c>
      <c r="D61" s="14">
        <v>16.36</v>
      </c>
      <c r="E61" s="13">
        <v>1</v>
      </c>
      <c r="F61" s="13">
        <v>2</v>
      </c>
      <c r="G61" s="13">
        <v>11</v>
      </c>
      <c r="H61" s="13">
        <v>2</v>
      </c>
      <c r="I61" s="15">
        <v>165</v>
      </c>
      <c r="J61">
        <f t="shared" si="0"/>
        <v>16.5</v>
      </c>
    </row>
    <row r="62" spans="2:10">
      <c r="B62" s="13">
        <v>2</v>
      </c>
      <c r="C62" s="13">
        <v>2</v>
      </c>
      <c r="D62" s="14">
        <v>14.76</v>
      </c>
      <c r="E62" s="13">
        <v>1</v>
      </c>
      <c r="F62" s="13">
        <v>2</v>
      </c>
      <c r="G62" s="13" t="s">
        <v>14</v>
      </c>
      <c r="H62" s="13">
        <v>2</v>
      </c>
      <c r="I62" s="15">
        <v>150</v>
      </c>
      <c r="J62">
        <f t="shared" si="0"/>
        <v>15</v>
      </c>
    </row>
    <row r="63" spans="2:10">
      <c r="B63" s="13">
        <v>2</v>
      </c>
      <c r="C63" s="13">
        <v>2</v>
      </c>
      <c r="D63" s="14">
        <v>22.69</v>
      </c>
      <c r="E63" s="13">
        <v>1</v>
      </c>
      <c r="F63" s="13">
        <v>2</v>
      </c>
      <c r="G63" s="13">
        <v>11</v>
      </c>
      <c r="H63" s="13">
        <v>1</v>
      </c>
      <c r="I63" s="15">
        <v>300</v>
      </c>
      <c r="J63">
        <f t="shared" si="0"/>
        <v>30</v>
      </c>
    </row>
    <row r="64" spans="2:10">
      <c r="B64" s="13">
        <v>2</v>
      </c>
      <c r="C64" s="13">
        <v>2</v>
      </c>
      <c r="D64" s="14">
        <v>19.27</v>
      </c>
      <c r="E64" s="13">
        <v>1</v>
      </c>
      <c r="F64" s="13">
        <v>2</v>
      </c>
      <c r="G64" s="13">
        <v>11</v>
      </c>
      <c r="H64" s="13">
        <v>2</v>
      </c>
      <c r="I64" s="15">
        <v>185</v>
      </c>
      <c r="J64">
        <f t="shared" si="0"/>
        <v>18.5</v>
      </c>
    </row>
    <row r="65" spans="2:10">
      <c r="B65" s="13">
        <v>2</v>
      </c>
      <c r="C65" s="13">
        <v>2</v>
      </c>
      <c r="D65" s="14">
        <v>20.09</v>
      </c>
      <c r="E65" s="13">
        <v>1</v>
      </c>
      <c r="F65" s="13">
        <v>2</v>
      </c>
      <c r="G65" s="13" t="s">
        <v>14</v>
      </c>
      <c r="H65" s="13">
        <v>1</v>
      </c>
      <c r="I65" s="15">
        <v>215</v>
      </c>
      <c r="J65">
        <f t="shared" si="0"/>
        <v>21.5</v>
      </c>
    </row>
    <row r="66" spans="2:10">
      <c r="B66" s="13">
        <v>2</v>
      </c>
      <c r="C66" s="13">
        <v>2</v>
      </c>
      <c r="D66" s="14">
        <v>12.16</v>
      </c>
      <c r="E66" s="13">
        <v>1</v>
      </c>
      <c r="F66" s="13">
        <v>2</v>
      </c>
      <c r="G66" s="13">
        <v>11</v>
      </c>
      <c r="H66" s="13">
        <v>2</v>
      </c>
      <c r="I66" s="15">
        <v>800</v>
      </c>
      <c r="J66">
        <f t="shared" si="0"/>
        <v>80</v>
      </c>
    </row>
    <row r="67" spans="2:10">
      <c r="B67" s="13">
        <v>2</v>
      </c>
      <c r="C67" s="13">
        <v>2</v>
      </c>
      <c r="D67" s="14">
        <v>19.62</v>
      </c>
      <c r="E67" s="13">
        <v>1</v>
      </c>
      <c r="F67" s="13">
        <v>2</v>
      </c>
      <c r="G67" s="13">
        <v>11</v>
      </c>
      <c r="H67" s="13">
        <v>1</v>
      </c>
      <c r="I67" s="15">
        <v>237</v>
      </c>
      <c r="J67">
        <f t="shared" si="0"/>
        <v>23.7</v>
      </c>
    </row>
    <row r="68" spans="2:10">
      <c r="B68" s="13">
        <v>2</v>
      </c>
      <c r="C68" s="13">
        <v>3</v>
      </c>
      <c r="D68" s="14">
        <v>22.87</v>
      </c>
      <c r="E68" s="13">
        <v>1</v>
      </c>
      <c r="F68" s="13">
        <v>3</v>
      </c>
      <c r="G68" s="13">
        <v>11</v>
      </c>
      <c r="H68" s="13">
        <v>1</v>
      </c>
      <c r="I68" s="15">
        <v>244</v>
      </c>
      <c r="J68">
        <f t="shared" si="0"/>
        <v>24.4</v>
      </c>
    </row>
    <row r="69" spans="2:10">
      <c r="B69" s="13">
        <v>2</v>
      </c>
      <c r="C69" s="13">
        <v>1</v>
      </c>
      <c r="D69" s="14">
        <v>19.22</v>
      </c>
      <c r="E69" s="13">
        <v>1</v>
      </c>
      <c r="F69" s="13">
        <v>1</v>
      </c>
      <c r="G69" s="13" t="s">
        <v>14</v>
      </c>
      <c r="H69" s="13">
        <v>1</v>
      </c>
      <c r="I69" s="15">
        <v>206</v>
      </c>
      <c r="J69">
        <f t="shared" si="0"/>
        <v>20.6</v>
      </c>
    </row>
    <row r="70" spans="2:10">
      <c r="B70" s="13">
        <v>2</v>
      </c>
      <c r="C70" s="13">
        <v>3</v>
      </c>
      <c r="D70" s="14">
        <v>22.45</v>
      </c>
      <c r="E70" s="13">
        <v>1</v>
      </c>
      <c r="F70" s="13">
        <v>3</v>
      </c>
      <c r="G70" s="13">
        <v>11</v>
      </c>
      <c r="H70" s="13">
        <v>1</v>
      </c>
      <c r="I70" s="15">
        <v>217</v>
      </c>
      <c r="J70">
        <f t="shared" ref="J70:J132" si="1">I70/10</f>
        <v>21.7</v>
      </c>
    </row>
    <row r="71" spans="2:10">
      <c r="B71" s="13">
        <v>2</v>
      </c>
      <c r="C71" s="13">
        <v>1</v>
      </c>
      <c r="D71" s="14">
        <v>21.09</v>
      </c>
      <c r="E71" s="13">
        <v>1</v>
      </c>
      <c r="F71" s="13">
        <v>1</v>
      </c>
      <c r="G71" s="13" t="s">
        <v>19</v>
      </c>
      <c r="H71" s="13">
        <v>1</v>
      </c>
      <c r="I71" s="15">
        <v>284</v>
      </c>
      <c r="J71">
        <f t="shared" si="1"/>
        <v>28.4</v>
      </c>
    </row>
    <row r="72" spans="2:10">
      <c r="B72" s="13">
        <v>2</v>
      </c>
      <c r="C72" s="13">
        <v>2</v>
      </c>
      <c r="D72" s="14">
        <v>21.28</v>
      </c>
      <c r="E72" s="13">
        <v>1</v>
      </c>
      <c r="F72" s="13">
        <v>2</v>
      </c>
      <c r="G72" s="13">
        <v>11</v>
      </c>
      <c r="H72" s="13">
        <v>1</v>
      </c>
      <c r="I72" s="15">
        <v>252</v>
      </c>
      <c r="J72">
        <f t="shared" si="1"/>
        <v>25.2</v>
      </c>
    </row>
    <row r="73" spans="2:10">
      <c r="B73" s="13">
        <v>2</v>
      </c>
      <c r="C73" s="13">
        <v>2</v>
      </c>
      <c r="D73" s="14">
        <v>17.29</v>
      </c>
      <c r="E73" s="13">
        <v>1</v>
      </c>
      <c r="F73" s="13">
        <v>2</v>
      </c>
      <c r="G73" s="13" t="s">
        <v>18</v>
      </c>
      <c r="H73" s="13">
        <v>2</v>
      </c>
      <c r="I73" s="15">
        <v>150</v>
      </c>
      <c r="J73">
        <f t="shared" si="1"/>
        <v>15</v>
      </c>
    </row>
    <row r="74" spans="2:10">
      <c r="B74" s="13">
        <v>2</v>
      </c>
      <c r="C74" s="13">
        <v>2</v>
      </c>
      <c r="D74" s="14">
        <v>19.05</v>
      </c>
      <c r="E74" s="13">
        <v>1</v>
      </c>
      <c r="F74" s="13">
        <v>2</v>
      </c>
      <c r="G74" s="13">
        <v>11</v>
      </c>
      <c r="H74" s="13">
        <v>1</v>
      </c>
      <c r="I74" s="15">
        <v>222</v>
      </c>
      <c r="J74">
        <f t="shared" si="1"/>
        <v>22.2</v>
      </c>
    </row>
    <row r="75" spans="2:10">
      <c r="B75" s="13">
        <v>2</v>
      </c>
      <c r="C75" s="13">
        <v>2</v>
      </c>
      <c r="D75" s="14">
        <v>21.23</v>
      </c>
      <c r="E75" s="13">
        <v>1</v>
      </c>
      <c r="F75" s="13">
        <v>2</v>
      </c>
      <c r="G75" s="13">
        <v>11</v>
      </c>
      <c r="H75" s="13">
        <v>1</v>
      </c>
      <c r="I75" s="15">
        <v>257</v>
      </c>
      <c r="J75">
        <f t="shared" si="1"/>
        <v>25.7</v>
      </c>
    </row>
    <row r="76" spans="2:10">
      <c r="B76" s="13">
        <v>2</v>
      </c>
      <c r="C76" s="13">
        <v>2</v>
      </c>
      <c r="D76" s="14">
        <v>19.350000000000001</v>
      </c>
      <c r="E76" s="13">
        <v>1</v>
      </c>
      <c r="F76" s="13">
        <v>2</v>
      </c>
      <c r="G76" s="13">
        <v>11</v>
      </c>
      <c r="H76" s="13">
        <v>1</v>
      </c>
      <c r="I76" s="15">
        <v>225</v>
      </c>
      <c r="J76">
        <f t="shared" si="1"/>
        <v>22.5</v>
      </c>
    </row>
    <row r="77" spans="2:10">
      <c r="B77" s="13">
        <v>2</v>
      </c>
      <c r="C77" s="13">
        <v>2</v>
      </c>
      <c r="D77" s="14">
        <v>17.86</v>
      </c>
      <c r="E77" s="13">
        <v>1</v>
      </c>
      <c r="F77" s="13">
        <v>2</v>
      </c>
      <c r="G77" s="13" t="s">
        <v>18</v>
      </c>
      <c r="H77" s="13">
        <v>1</v>
      </c>
      <c r="I77" s="15">
        <v>224</v>
      </c>
      <c r="J77">
        <f t="shared" si="1"/>
        <v>22.4</v>
      </c>
    </row>
    <row r="78" spans="2:10">
      <c r="B78" s="13">
        <v>2</v>
      </c>
      <c r="C78" s="13">
        <v>2</v>
      </c>
      <c r="D78" s="14">
        <v>21.86</v>
      </c>
      <c r="E78" s="13">
        <v>1</v>
      </c>
      <c r="F78" s="13">
        <v>2</v>
      </c>
      <c r="G78" s="13">
        <v>11</v>
      </c>
      <c r="H78" s="13">
        <v>1</v>
      </c>
      <c r="I78" s="15">
        <v>296</v>
      </c>
      <c r="J78">
        <f t="shared" si="1"/>
        <v>29.6</v>
      </c>
    </row>
    <row r="79" spans="2:10">
      <c r="B79" s="13">
        <v>2</v>
      </c>
      <c r="C79" s="13">
        <v>3</v>
      </c>
      <c r="D79" s="14">
        <v>20.51</v>
      </c>
      <c r="E79" s="13">
        <v>1</v>
      </c>
      <c r="F79" s="13">
        <v>3</v>
      </c>
      <c r="G79" s="13" t="s">
        <v>14</v>
      </c>
      <c r="H79" s="13">
        <v>1</v>
      </c>
      <c r="I79" s="15">
        <v>250</v>
      </c>
      <c r="J79">
        <f t="shared" si="1"/>
        <v>25</v>
      </c>
    </row>
    <row r="80" spans="2:10">
      <c r="B80" s="13">
        <v>2</v>
      </c>
      <c r="C80" s="13">
        <v>3</v>
      </c>
      <c r="D80" s="14">
        <v>22.54</v>
      </c>
      <c r="E80" s="13">
        <v>1</v>
      </c>
      <c r="F80" s="13">
        <v>3</v>
      </c>
      <c r="G80" s="13">
        <v>11</v>
      </c>
      <c r="H80" s="13">
        <v>1</v>
      </c>
      <c r="I80" s="15">
        <v>274</v>
      </c>
      <c r="J80">
        <f t="shared" si="1"/>
        <v>27.4</v>
      </c>
    </row>
    <row r="81" spans="2:10">
      <c r="B81" s="13">
        <v>2</v>
      </c>
      <c r="C81" s="13">
        <v>3</v>
      </c>
      <c r="D81" s="14">
        <v>22.72</v>
      </c>
      <c r="E81" s="13">
        <v>1</v>
      </c>
      <c r="F81" s="13">
        <v>3</v>
      </c>
      <c r="G81" s="13">
        <v>11</v>
      </c>
      <c r="H81" s="13">
        <v>1</v>
      </c>
      <c r="I81" s="15">
        <v>282</v>
      </c>
      <c r="J81">
        <f t="shared" si="1"/>
        <v>28.2</v>
      </c>
    </row>
    <row r="82" spans="2:10">
      <c r="B82" s="13">
        <v>2</v>
      </c>
      <c r="C82" s="13">
        <v>2</v>
      </c>
      <c r="D82" s="14">
        <v>21.81</v>
      </c>
      <c r="E82" s="13">
        <v>1</v>
      </c>
      <c r="F82" s="13">
        <v>2</v>
      </c>
      <c r="G82" s="13" t="s">
        <v>18</v>
      </c>
      <c r="H82" s="13">
        <v>1</v>
      </c>
      <c r="I82" s="15">
        <v>274</v>
      </c>
      <c r="J82">
        <f t="shared" si="1"/>
        <v>27.4</v>
      </c>
    </row>
    <row r="83" spans="2:10">
      <c r="B83" s="13">
        <v>2</v>
      </c>
      <c r="C83" s="13">
        <v>2</v>
      </c>
      <c r="D83" s="14">
        <v>22.55</v>
      </c>
      <c r="E83" s="13">
        <v>1</v>
      </c>
      <c r="F83" s="13">
        <v>2</v>
      </c>
      <c r="G83" s="13">
        <v>11</v>
      </c>
      <c r="H83" s="13">
        <v>1</v>
      </c>
      <c r="I83" s="15">
        <v>303</v>
      </c>
      <c r="J83">
        <f t="shared" si="1"/>
        <v>30.3</v>
      </c>
    </row>
    <row r="84" spans="2:10">
      <c r="B84" s="13">
        <v>2</v>
      </c>
      <c r="C84" s="13">
        <v>2</v>
      </c>
      <c r="D84" s="14">
        <v>20.32</v>
      </c>
      <c r="E84" s="13">
        <v>1</v>
      </c>
      <c r="F84" s="13">
        <v>2</v>
      </c>
      <c r="G84" s="13">
        <v>11</v>
      </c>
      <c r="H84" s="13">
        <v>1</v>
      </c>
      <c r="I84" s="15">
        <v>259</v>
      </c>
      <c r="J84">
        <f t="shared" si="1"/>
        <v>25.9</v>
      </c>
    </row>
    <row r="85" spans="2:10">
      <c r="B85" s="13">
        <v>2</v>
      </c>
      <c r="C85" s="13">
        <v>2</v>
      </c>
      <c r="D85" s="14">
        <v>23.75</v>
      </c>
      <c r="E85" s="13">
        <v>1</v>
      </c>
      <c r="F85" s="13">
        <v>2</v>
      </c>
      <c r="G85" s="13" t="s">
        <v>14</v>
      </c>
      <c r="H85" s="13">
        <v>1</v>
      </c>
      <c r="I85" s="15">
        <v>301</v>
      </c>
      <c r="J85">
        <f t="shared" si="1"/>
        <v>30.1</v>
      </c>
    </row>
    <row r="86" spans="2:10">
      <c r="B86" s="13">
        <v>2</v>
      </c>
      <c r="C86" s="13">
        <v>4</v>
      </c>
      <c r="D86" s="14">
        <v>13.53</v>
      </c>
      <c r="E86" s="13">
        <v>1</v>
      </c>
      <c r="F86" s="13">
        <v>2</v>
      </c>
      <c r="G86" s="13">
        <v>22</v>
      </c>
      <c r="H86" s="13">
        <v>4</v>
      </c>
      <c r="I86" s="15">
        <v>213</v>
      </c>
      <c r="J86">
        <f t="shared" si="1"/>
        <v>21.3</v>
      </c>
    </row>
    <row r="87" spans="2:10">
      <c r="B87" s="13">
        <v>2</v>
      </c>
      <c r="C87" s="13">
        <v>2</v>
      </c>
      <c r="D87" s="14">
        <v>22.16</v>
      </c>
      <c r="E87" s="13">
        <v>1</v>
      </c>
      <c r="F87" s="13">
        <v>2</v>
      </c>
      <c r="G87" s="13">
        <v>11</v>
      </c>
      <c r="H87" s="13">
        <v>1</v>
      </c>
      <c r="I87" s="15">
        <v>287</v>
      </c>
      <c r="J87">
        <f t="shared" si="1"/>
        <v>28.7</v>
      </c>
    </row>
    <row r="88" spans="2:10">
      <c r="B88" s="13">
        <v>2</v>
      </c>
      <c r="C88" s="13">
        <v>2</v>
      </c>
      <c r="D88" s="14">
        <v>20.98</v>
      </c>
      <c r="E88" s="13">
        <v>1</v>
      </c>
      <c r="F88" s="13">
        <v>2</v>
      </c>
      <c r="G88" s="13" t="s">
        <v>14</v>
      </c>
      <c r="H88" s="13">
        <v>1</v>
      </c>
      <c r="I88" s="15">
        <v>246</v>
      </c>
      <c r="J88">
        <f t="shared" si="1"/>
        <v>24.6</v>
      </c>
    </row>
    <row r="89" spans="2:10">
      <c r="B89" s="13">
        <v>2</v>
      </c>
      <c r="C89" s="13">
        <v>2</v>
      </c>
      <c r="D89" s="14">
        <v>21.13</v>
      </c>
      <c r="E89" s="13">
        <v>1</v>
      </c>
      <c r="F89" s="13">
        <v>2</v>
      </c>
      <c r="G89" s="13">
        <v>11</v>
      </c>
      <c r="H89" s="13">
        <v>1</v>
      </c>
      <c r="I89" s="15">
        <v>282</v>
      </c>
      <c r="J89">
        <f t="shared" si="1"/>
        <v>28.2</v>
      </c>
    </row>
    <row r="90" spans="2:10">
      <c r="B90" s="13">
        <v>2</v>
      </c>
      <c r="C90" s="13">
        <v>2</v>
      </c>
      <c r="D90" s="14">
        <v>18.72</v>
      </c>
      <c r="E90" s="13">
        <v>1</v>
      </c>
      <c r="F90" s="13">
        <v>2</v>
      </c>
      <c r="G90" s="13">
        <v>11</v>
      </c>
      <c r="H90" s="13">
        <v>1</v>
      </c>
      <c r="I90" s="15">
        <v>230</v>
      </c>
      <c r="J90">
        <f t="shared" si="1"/>
        <v>23</v>
      </c>
    </row>
    <row r="91" spans="2:10">
      <c r="B91" s="13">
        <v>2</v>
      </c>
      <c r="C91" s="13">
        <v>2</v>
      </c>
      <c r="D91" s="14">
        <v>24.38</v>
      </c>
      <c r="E91" s="13">
        <v>1</v>
      </c>
      <c r="F91" s="13">
        <v>2</v>
      </c>
      <c r="G91" s="13">
        <v>11</v>
      </c>
      <c r="H91" s="13">
        <v>1</v>
      </c>
      <c r="I91" s="15">
        <v>350</v>
      </c>
      <c r="J91">
        <f t="shared" si="1"/>
        <v>35</v>
      </c>
    </row>
    <row r="92" spans="2:10">
      <c r="B92" s="13">
        <v>3</v>
      </c>
      <c r="C92" s="13">
        <v>2</v>
      </c>
      <c r="D92" s="14">
        <v>16.07</v>
      </c>
      <c r="E92" s="13">
        <v>1</v>
      </c>
      <c r="F92" s="13">
        <v>2</v>
      </c>
      <c r="G92" s="13">
        <v>11</v>
      </c>
      <c r="H92" s="13">
        <v>2</v>
      </c>
      <c r="I92" s="15">
        <v>177</v>
      </c>
      <c r="J92">
        <f t="shared" si="1"/>
        <v>17.7</v>
      </c>
    </row>
    <row r="93" spans="2:10">
      <c r="B93" s="13">
        <v>3</v>
      </c>
      <c r="C93" s="13">
        <v>2</v>
      </c>
      <c r="D93" s="14">
        <v>14.89</v>
      </c>
      <c r="E93" s="13">
        <v>1</v>
      </c>
      <c r="F93" s="13">
        <v>2</v>
      </c>
      <c r="G93" s="13" t="s">
        <v>18</v>
      </c>
      <c r="H93" s="13">
        <v>2</v>
      </c>
      <c r="I93" s="15">
        <v>170</v>
      </c>
      <c r="J93">
        <f t="shared" si="1"/>
        <v>17</v>
      </c>
    </row>
    <row r="94" spans="2:10">
      <c r="B94" s="13">
        <v>3</v>
      </c>
      <c r="C94" s="13">
        <v>2</v>
      </c>
      <c r="D94" s="14">
        <v>16.04</v>
      </c>
      <c r="E94" s="13">
        <v>1</v>
      </c>
      <c r="F94" s="13">
        <v>2</v>
      </c>
      <c r="G94" s="13">
        <v>11</v>
      </c>
      <c r="H94" s="13">
        <v>2</v>
      </c>
      <c r="I94" s="15">
        <v>163</v>
      </c>
      <c r="J94">
        <f t="shared" si="1"/>
        <v>16.3</v>
      </c>
    </row>
    <row r="95" spans="2:10">
      <c r="B95" s="13">
        <v>3</v>
      </c>
      <c r="C95" s="13">
        <v>2</v>
      </c>
      <c r="D95" s="14">
        <v>23.47</v>
      </c>
      <c r="E95" s="13">
        <v>1</v>
      </c>
      <c r="F95" s="13">
        <v>2</v>
      </c>
      <c r="G95" s="13">
        <v>11</v>
      </c>
      <c r="H95" s="13">
        <v>1</v>
      </c>
      <c r="I95" s="15">
        <v>309</v>
      </c>
      <c r="J95">
        <f t="shared" si="1"/>
        <v>30.9</v>
      </c>
    </row>
    <row r="96" spans="2:10">
      <c r="B96" s="13">
        <v>3</v>
      </c>
      <c r="C96" s="13">
        <v>2</v>
      </c>
      <c r="D96" s="14">
        <v>21.81</v>
      </c>
      <c r="E96" s="13">
        <v>1</v>
      </c>
      <c r="F96" s="13">
        <v>2</v>
      </c>
      <c r="G96" s="13">
        <v>11</v>
      </c>
      <c r="H96" s="13">
        <v>1</v>
      </c>
      <c r="I96" s="15">
        <v>301</v>
      </c>
      <c r="J96">
        <f t="shared" si="1"/>
        <v>30.1</v>
      </c>
    </row>
    <row r="97" spans="2:10">
      <c r="B97" s="13">
        <v>3</v>
      </c>
      <c r="C97" s="13">
        <v>2</v>
      </c>
      <c r="D97" s="14">
        <v>22.46</v>
      </c>
      <c r="E97" s="13">
        <v>1</v>
      </c>
      <c r="F97" s="13">
        <v>2</v>
      </c>
      <c r="G97" s="13" t="s">
        <v>14</v>
      </c>
      <c r="H97" s="13">
        <v>1</v>
      </c>
      <c r="I97" s="15">
        <v>300</v>
      </c>
      <c r="J97">
        <f t="shared" si="1"/>
        <v>30</v>
      </c>
    </row>
    <row r="98" spans="2:10">
      <c r="B98" s="13">
        <v>3</v>
      </c>
      <c r="C98" s="13">
        <v>2</v>
      </c>
      <c r="D98" s="14">
        <v>19.04</v>
      </c>
      <c r="E98" s="13">
        <v>1</v>
      </c>
      <c r="F98" s="13">
        <v>2</v>
      </c>
      <c r="G98" s="13" t="s">
        <v>14</v>
      </c>
      <c r="H98" s="13">
        <v>1</v>
      </c>
      <c r="I98" s="15">
        <v>208</v>
      </c>
      <c r="J98">
        <f t="shared" si="1"/>
        <v>20.8</v>
      </c>
    </row>
    <row r="99" spans="2:10">
      <c r="B99" s="13">
        <v>3</v>
      </c>
      <c r="C99" s="13">
        <v>2</v>
      </c>
      <c r="D99" s="14">
        <v>18.02</v>
      </c>
      <c r="E99" s="13">
        <v>1</v>
      </c>
      <c r="F99" s="13">
        <v>2</v>
      </c>
      <c r="G99" s="13" t="s">
        <v>14</v>
      </c>
      <c r="H99" s="13">
        <v>1</v>
      </c>
      <c r="I99" s="15">
        <v>216</v>
      </c>
      <c r="J99">
        <f t="shared" si="1"/>
        <v>21.6</v>
      </c>
    </row>
    <row r="100" spans="2:10">
      <c r="B100" s="13">
        <v>3</v>
      </c>
      <c r="C100" s="13">
        <v>2</v>
      </c>
      <c r="D100" s="14">
        <v>21.23</v>
      </c>
      <c r="E100" s="13">
        <v>1</v>
      </c>
      <c r="F100" s="13">
        <v>2</v>
      </c>
      <c r="G100" s="13">
        <v>11</v>
      </c>
      <c r="H100" s="13">
        <v>1</v>
      </c>
      <c r="I100" s="15">
        <v>270</v>
      </c>
      <c r="J100">
        <f t="shared" si="1"/>
        <v>27</v>
      </c>
    </row>
    <row r="101" spans="2:10">
      <c r="B101" s="13">
        <v>3</v>
      </c>
      <c r="C101" s="13">
        <v>2</v>
      </c>
      <c r="D101" s="14">
        <v>20.47</v>
      </c>
      <c r="E101" s="13">
        <v>1</v>
      </c>
      <c r="F101" s="13">
        <v>2</v>
      </c>
      <c r="G101" s="13" t="s">
        <v>18</v>
      </c>
      <c r="H101" s="13">
        <v>1</v>
      </c>
      <c r="I101" s="15">
        <v>239</v>
      </c>
      <c r="J101">
        <f t="shared" si="1"/>
        <v>23.9</v>
      </c>
    </row>
    <row r="102" spans="2:10">
      <c r="B102" s="13">
        <v>3</v>
      </c>
      <c r="C102" s="13">
        <v>2</v>
      </c>
      <c r="D102" s="14">
        <v>16.32</v>
      </c>
      <c r="E102" s="13">
        <v>1</v>
      </c>
      <c r="F102" s="13">
        <v>2</v>
      </c>
      <c r="G102" s="13" t="s">
        <v>14</v>
      </c>
      <c r="H102" s="13">
        <v>2</v>
      </c>
      <c r="I102" s="15">
        <v>170</v>
      </c>
      <c r="J102">
        <f t="shared" si="1"/>
        <v>17</v>
      </c>
    </row>
    <row r="103" spans="2:10">
      <c r="B103" s="13">
        <v>3</v>
      </c>
      <c r="C103" s="13">
        <v>2</v>
      </c>
      <c r="D103" s="14">
        <v>14.28</v>
      </c>
      <c r="E103" s="13">
        <v>1</v>
      </c>
      <c r="F103" s="13">
        <v>2</v>
      </c>
      <c r="G103" s="13">
        <v>11</v>
      </c>
      <c r="H103" s="13">
        <v>2</v>
      </c>
      <c r="I103" s="15">
        <v>160</v>
      </c>
      <c r="J103">
        <f t="shared" si="1"/>
        <v>16</v>
      </c>
    </row>
    <row r="104" spans="2:10">
      <c r="B104" s="13">
        <v>3</v>
      </c>
      <c r="C104" s="13">
        <v>2</v>
      </c>
      <c r="D104" s="14">
        <v>18.010000000000002</v>
      </c>
      <c r="E104" s="13">
        <v>1</v>
      </c>
      <c r="F104" s="13">
        <v>2</v>
      </c>
      <c r="G104" s="13">
        <v>11</v>
      </c>
      <c r="H104" s="13">
        <v>2</v>
      </c>
      <c r="I104" s="15">
        <v>190</v>
      </c>
      <c r="J104">
        <f t="shared" si="1"/>
        <v>19</v>
      </c>
    </row>
    <row r="105" spans="2:10">
      <c r="B105" s="13">
        <v>3</v>
      </c>
      <c r="C105" s="13">
        <v>1</v>
      </c>
      <c r="D105" s="14">
        <v>19.670000000000002</v>
      </c>
      <c r="E105" s="13">
        <v>1</v>
      </c>
      <c r="F105" s="13">
        <v>1</v>
      </c>
      <c r="G105" s="13" t="s">
        <v>18</v>
      </c>
      <c r="H105" s="13">
        <v>1</v>
      </c>
      <c r="I105" s="15">
        <v>290</v>
      </c>
      <c r="J105">
        <f t="shared" si="1"/>
        <v>29</v>
      </c>
    </row>
    <row r="106" spans="2:10">
      <c r="B106" s="13">
        <v>3</v>
      </c>
      <c r="C106" s="13">
        <v>2</v>
      </c>
      <c r="D106" s="14">
        <v>19.55</v>
      </c>
      <c r="E106" s="13">
        <v>1</v>
      </c>
      <c r="F106" s="13">
        <v>2</v>
      </c>
      <c r="G106" s="13">
        <v>11</v>
      </c>
      <c r="H106" s="13">
        <v>1</v>
      </c>
      <c r="I106" s="15">
        <v>247</v>
      </c>
      <c r="J106">
        <f t="shared" si="1"/>
        <v>24.7</v>
      </c>
    </row>
    <row r="107" spans="2:10">
      <c r="B107" s="13">
        <v>3</v>
      </c>
      <c r="C107" s="13">
        <v>1</v>
      </c>
      <c r="D107" s="14">
        <v>22.59</v>
      </c>
      <c r="E107" s="13">
        <v>1</v>
      </c>
      <c r="F107" s="13">
        <v>1</v>
      </c>
      <c r="G107" s="13" t="s">
        <v>14</v>
      </c>
      <c r="H107" s="13">
        <v>1</v>
      </c>
      <c r="I107" s="15">
        <v>296</v>
      </c>
      <c r="J107">
        <f t="shared" si="1"/>
        <v>29.6</v>
      </c>
    </row>
    <row r="108" spans="2:10">
      <c r="B108" s="13">
        <v>3</v>
      </c>
      <c r="C108" s="13">
        <v>2</v>
      </c>
      <c r="D108" s="14">
        <v>7.17</v>
      </c>
      <c r="E108" s="13">
        <v>1</v>
      </c>
      <c r="F108" s="13">
        <v>2</v>
      </c>
      <c r="G108" s="13">
        <v>11</v>
      </c>
      <c r="H108" s="13">
        <v>2</v>
      </c>
      <c r="I108" s="15">
        <v>92</v>
      </c>
      <c r="J108">
        <f t="shared" si="1"/>
        <v>9.1999999999999993</v>
      </c>
    </row>
    <row r="109" spans="2:10">
      <c r="B109" s="13">
        <v>3</v>
      </c>
      <c r="C109" s="13">
        <v>4</v>
      </c>
      <c r="D109" s="14">
        <v>11.2</v>
      </c>
      <c r="E109" s="13">
        <v>1</v>
      </c>
      <c r="F109" s="13">
        <v>2</v>
      </c>
      <c r="G109" s="13">
        <v>22</v>
      </c>
      <c r="H109" s="13">
        <v>4</v>
      </c>
      <c r="I109" s="15">
        <v>178</v>
      </c>
      <c r="J109">
        <f t="shared" si="1"/>
        <v>17.8</v>
      </c>
    </row>
    <row r="110" spans="2:10">
      <c r="B110" s="13">
        <v>3</v>
      </c>
      <c r="C110" s="13">
        <v>2</v>
      </c>
      <c r="D110" s="14">
        <v>20.7</v>
      </c>
      <c r="E110" s="13">
        <v>1</v>
      </c>
      <c r="F110" s="13">
        <v>2</v>
      </c>
      <c r="G110" s="13">
        <v>11</v>
      </c>
      <c r="H110" s="13">
        <v>1</v>
      </c>
      <c r="I110" s="15">
        <v>260</v>
      </c>
      <c r="J110">
        <f t="shared" si="1"/>
        <v>26</v>
      </c>
    </row>
    <row r="111" spans="2:10">
      <c r="B111" s="13">
        <v>3</v>
      </c>
      <c r="C111" s="13">
        <v>3</v>
      </c>
      <c r="D111" s="14">
        <v>20.079999999999998</v>
      </c>
      <c r="E111" s="13">
        <v>1</v>
      </c>
      <c r="F111" s="13">
        <v>3</v>
      </c>
      <c r="G111" s="13">
        <v>11</v>
      </c>
      <c r="H111" s="13">
        <v>1</v>
      </c>
      <c r="I111" s="15">
        <v>218</v>
      </c>
      <c r="J111">
        <f t="shared" si="1"/>
        <v>21.8</v>
      </c>
    </row>
    <row r="112" spans="2:10">
      <c r="B112" s="13">
        <v>3</v>
      </c>
      <c r="C112" s="13">
        <v>3</v>
      </c>
      <c r="D112" s="14">
        <v>15.96</v>
      </c>
      <c r="E112" s="13">
        <v>1</v>
      </c>
      <c r="F112" s="13">
        <v>3</v>
      </c>
      <c r="G112" s="13">
        <v>11</v>
      </c>
      <c r="H112" s="13">
        <v>2</v>
      </c>
      <c r="I112" s="15">
        <v>170</v>
      </c>
      <c r="J112">
        <f t="shared" si="1"/>
        <v>17</v>
      </c>
    </row>
    <row r="113" spans="2:10">
      <c r="B113" s="13">
        <v>3</v>
      </c>
      <c r="C113" s="13">
        <v>3</v>
      </c>
      <c r="D113" s="14">
        <v>19.260000000000002</v>
      </c>
      <c r="E113" s="13">
        <v>1</v>
      </c>
      <c r="F113" s="13">
        <v>2</v>
      </c>
      <c r="G113" s="13">
        <v>11</v>
      </c>
      <c r="H113" s="13">
        <v>1</v>
      </c>
      <c r="I113" s="15">
        <v>200</v>
      </c>
      <c r="J113">
        <f t="shared" si="1"/>
        <v>20</v>
      </c>
    </row>
    <row r="114" spans="2:10">
      <c r="B114" s="13">
        <v>3</v>
      </c>
      <c r="C114" s="13">
        <v>3</v>
      </c>
      <c r="D114" s="14">
        <v>20.57</v>
      </c>
      <c r="E114" s="13">
        <v>1</v>
      </c>
      <c r="F114" s="13">
        <v>3</v>
      </c>
      <c r="G114" s="13">
        <v>11</v>
      </c>
      <c r="H114" s="13">
        <v>1</v>
      </c>
      <c r="I114" s="15">
        <v>224</v>
      </c>
      <c r="J114">
        <f t="shared" si="1"/>
        <v>22.4</v>
      </c>
    </row>
    <row r="115" spans="2:10">
      <c r="B115" s="13">
        <v>3</v>
      </c>
      <c r="C115" s="13">
        <v>3</v>
      </c>
      <c r="D115" s="14">
        <v>23.02</v>
      </c>
      <c r="E115" s="13">
        <v>1</v>
      </c>
      <c r="F115" s="13">
        <v>3</v>
      </c>
      <c r="G115" s="13">
        <v>11</v>
      </c>
      <c r="H115" s="13">
        <v>1</v>
      </c>
      <c r="I115" s="15">
        <v>246</v>
      </c>
      <c r="J115">
        <f t="shared" si="1"/>
        <v>24.6</v>
      </c>
    </row>
    <row r="116" spans="2:10">
      <c r="B116" s="13">
        <v>3</v>
      </c>
      <c r="C116" s="13">
        <v>2</v>
      </c>
      <c r="D116" s="14">
        <v>21.25</v>
      </c>
      <c r="E116" s="13">
        <v>1</v>
      </c>
      <c r="F116" s="13">
        <v>2</v>
      </c>
      <c r="G116" s="13">
        <v>11</v>
      </c>
      <c r="H116" s="13">
        <v>1</v>
      </c>
      <c r="I116" s="15">
        <v>283</v>
      </c>
      <c r="J116">
        <f t="shared" si="1"/>
        <v>28.3</v>
      </c>
    </row>
    <row r="117" spans="2:10">
      <c r="B117" s="13">
        <v>3</v>
      </c>
      <c r="C117" s="13">
        <v>2</v>
      </c>
      <c r="D117" s="14">
        <v>20.27</v>
      </c>
      <c r="E117" s="13">
        <v>1</v>
      </c>
      <c r="F117" s="13">
        <v>2</v>
      </c>
      <c r="G117" s="13" t="s">
        <v>14</v>
      </c>
      <c r="H117" s="13">
        <v>1</v>
      </c>
      <c r="I117" s="15">
        <v>200</v>
      </c>
      <c r="J117">
        <f t="shared" si="1"/>
        <v>20</v>
      </c>
    </row>
    <row r="118" spans="2:10">
      <c r="B118" s="13">
        <v>3</v>
      </c>
      <c r="C118" s="13">
        <v>2</v>
      </c>
      <c r="D118" s="14">
        <v>23.44</v>
      </c>
      <c r="E118" s="13">
        <v>1</v>
      </c>
      <c r="F118" s="13">
        <v>2</v>
      </c>
      <c r="G118" s="13">
        <v>11</v>
      </c>
      <c r="H118" s="13">
        <v>1</v>
      </c>
      <c r="I118" s="15">
        <v>340</v>
      </c>
      <c r="J118">
        <f t="shared" si="1"/>
        <v>34</v>
      </c>
    </row>
    <row r="119" spans="2:10">
      <c r="B119" s="13">
        <v>3</v>
      </c>
      <c r="C119" s="13">
        <v>2</v>
      </c>
      <c r="D119" s="14">
        <v>21.71</v>
      </c>
      <c r="E119" s="13">
        <v>1</v>
      </c>
      <c r="F119" s="13">
        <v>2</v>
      </c>
      <c r="G119" s="13">
        <v>11</v>
      </c>
      <c r="H119" s="13">
        <v>1</v>
      </c>
      <c r="I119" s="15">
        <v>249</v>
      </c>
      <c r="J119">
        <f t="shared" si="1"/>
        <v>24.9</v>
      </c>
    </row>
    <row r="120" spans="2:10">
      <c r="B120" s="13">
        <v>3</v>
      </c>
      <c r="C120" s="13">
        <v>2</v>
      </c>
      <c r="D120" s="14">
        <v>21.52</v>
      </c>
      <c r="E120" s="13">
        <v>1</v>
      </c>
      <c r="F120" s="13">
        <v>2</v>
      </c>
      <c r="G120" s="13">
        <v>11</v>
      </c>
      <c r="H120" s="13">
        <v>1</v>
      </c>
      <c r="I120" s="15">
        <v>245</v>
      </c>
      <c r="J120">
        <f t="shared" si="1"/>
        <v>24.5</v>
      </c>
    </row>
    <row r="121" spans="2:10">
      <c r="B121" s="13">
        <v>3</v>
      </c>
      <c r="C121" s="13">
        <v>2</v>
      </c>
      <c r="D121" s="14">
        <v>19.38</v>
      </c>
      <c r="E121" s="13">
        <v>1</v>
      </c>
      <c r="F121" s="13">
        <v>2</v>
      </c>
      <c r="G121" s="13">
        <v>11</v>
      </c>
      <c r="H121" s="13">
        <v>1</v>
      </c>
      <c r="I121" s="15">
        <v>220</v>
      </c>
      <c r="J121">
        <f t="shared" si="1"/>
        <v>22</v>
      </c>
    </row>
    <row r="122" spans="2:10">
      <c r="B122" s="13">
        <v>3</v>
      </c>
      <c r="C122" s="13">
        <v>4</v>
      </c>
      <c r="D122" s="14">
        <v>17.78</v>
      </c>
      <c r="E122" s="13">
        <v>1</v>
      </c>
      <c r="F122" s="13">
        <v>2</v>
      </c>
      <c r="G122" s="13">
        <v>11</v>
      </c>
      <c r="H122" s="13">
        <v>1</v>
      </c>
      <c r="I122" s="15">
        <v>173</v>
      </c>
      <c r="J122">
        <f t="shared" si="1"/>
        <v>17.3</v>
      </c>
    </row>
    <row r="123" spans="2:10">
      <c r="B123" s="13">
        <v>3</v>
      </c>
      <c r="C123" s="13">
        <v>2</v>
      </c>
      <c r="D123" s="14">
        <v>21.35</v>
      </c>
      <c r="E123" s="13">
        <v>1</v>
      </c>
      <c r="F123" s="13">
        <v>2</v>
      </c>
      <c r="G123" s="13">
        <v>11</v>
      </c>
      <c r="H123" s="13">
        <v>1</v>
      </c>
      <c r="I123" s="15">
        <v>260</v>
      </c>
      <c r="J123">
        <f t="shared" si="1"/>
        <v>26</v>
      </c>
    </row>
    <row r="124" spans="2:10">
      <c r="B124" s="13">
        <v>3</v>
      </c>
      <c r="C124" s="13">
        <v>2</v>
      </c>
      <c r="D124" s="14">
        <v>22.29</v>
      </c>
      <c r="E124" s="13">
        <v>1</v>
      </c>
      <c r="F124" s="13">
        <v>2</v>
      </c>
      <c r="G124" s="13">
        <v>11</v>
      </c>
      <c r="H124" s="13">
        <v>1</v>
      </c>
      <c r="I124" s="15">
        <v>252</v>
      </c>
      <c r="J124">
        <f t="shared" si="1"/>
        <v>25.2</v>
      </c>
    </row>
    <row r="125" spans="2:10">
      <c r="B125" s="13">
        <v>3</v>
      </c>
      <c r="C125" s="13">
        <v>2</v>
      </c>
      <c r="D125" s="14">
        <v>17.68</v>
      </c>
      <c r="E125" s="13">
        <v>1</v>
      </c>
      <c r="F125" s="13">
        <v>2</v>
      </c>
      <c r="G125" s="13">
        <v>11</v>
      </c>
      <c r="H125" s="13">
        <v>1</v>
      </c>
      <c r="I125" s="15">
        <v>240</v>
      </c>
      <c r="J125">
        <f t="shared" si="1"/>
        <v>24</v>
      </c>
    </row>
    <row r="126" spans="2:10">
      <c r="B126" s="13">
        <v>3</v>
      </c>
      <c r="C126" s="13">
        <v>2</v>
      </c>
      <c r="D126" s="14">
        <v>23.9</v>
      </c>
      <c r="E126" s="13">
        <v>1</v>
      </c>
      <c r="F126" s="13">
        <v>2</v>
      </c>
      <c r="G126" s="13">
        <v>11</v>
      </c>
      <c r="H126" s="13">
        <v>1</v>
      </c>
      <c r="I126" s="15">
        <v>385</v>
      </c>
      <c r="J126">
        <f t="shared" si="1"/>
        <v>38.5</v>
      </c>
    </row>
    <row r="127" spans="2:10">
      <c r="B127" s="13">
        <v>3</v>
      </c>
      <c r="C127" s="13">
        <v>3</v>
      </c>
      <c r="D127" s="14">
        <v>26.24</v>
      </c>
      <c r="E127" s="13">
        <v>1</v>
      </c>
      <c r="F127" s="13">
        <v>3</v>
      </c>
      <c r="G127" s="13">
        <v>11</v>
      </c>
      <c r="H127" s="13">
        <v>1</v>
      </c>
      <c r="I127" s="15">
        <v>324</v>
      </c>
      <c r="J127">
        <f t="shared" si="1"/>
        <v>32.4</v>
      </c>
    </row>
    <row r="128" spans="2:10">
      <c r="B128" s="13">
        <v>3</v>
      </c>
      <c r="C128" s="13">
        <v>2</v>
      </c>
      <c r="D128" s="14">
        <v>20.39</v>
      </c>
      <c r="E128" s="13">
        <v>1</v>
      </c>
      <c r="F128" s="13">
        <v>2</v>
      </c>
      <c r="G128" s="13">
        <v>11</v>
      </c>
      <c r="H128" s="13">
        <v>1</v>
      </c>
      <c r="I128" s="15">
        <v>260</v>
      </c>
      <c r="J128">
        <f t="shared" si="1"/>
        <v>26</v>
      </c>
    </row>
    <row r="129" spans="2:10">
      <c r="B129" s="13">
        <v>3</v>
      </c>
      <c r="C129" s="13">
        <v>2</v>
      </c>
      <c r="D129" s="14">
        <v>18.61</v>
      </c>
      <c r="E129" s="13">
        <v>1</v>
      </c>
      <c r="F129" s="13">
        <v>2</v>
      </c>
      <c r="G129" s="13">
        <v>11</v>
      </c>
      <c r="H129" s="13">
        <v>1</v>
      </c>
      <c r="I129" s="15">
        <v>210</v>
      </c>
      <c r="J129">
        <f t="shared" si="1"/>
        <v>21</v>
      </c>
    </row>
    <row r="130" spans="2:10">
      <c r="B130" s="13">
        <v>3</v>
      </c>
      <c r="C130" s="13">
        <v>2</v>
      </c>
      <c r="D130" s="14">
        <v>21.25</v>
      </c>
      <c r="E130" s="13">
        <v>1</v>
      </c>
      <c r="F130" s="13">
        <v>2</v>
      </c>
      <c r="G130" s="13">
        <v>11</v>
      </c>
      <c r="H130" s="13">
        <v>1</v>
      </c>
      <c r="I130" s="15">
        <v>277</v>
      </c>
      <c r="J130">
        <f t="shared" si="1"/>
        <v>27.7</v>
      </c>
    </row>
    <row r="131" spans="2:10">
      <c r="B131" s="13">
        <v>4</v>
      </c>
      <c r="C131" s="13">
        <v>2</v>
      </c>
      <c r="D131" s="14">
        <v>21.04</v>
      </c>
      <c r="E131" s="13">
        <v>1</v>
      </c>
      <c r="F131" s="13">
        <v>2</v>
      </c>
      <c r="G131" s="13">
        <v>11</v>
      </c>
      <c r="H131" s="13">
        <v>1</v>
      </c>
      <c r="I131" s="15">
        <v>251</v>
      </c>
      <c r="J131">
        <f t="shared" si="1"/>
        <v>25.1</v>
      </c>
    </row>
    <row r="132" spans="2:10">
      <c r="B132" s="13">
        <v>4</v>
      </c>
      <c r="C132" s="13">
        <v>2</v>
      </c>
      <c r="D132" s="14">
        <v>21.41</v>
      </c>
      <c r="E132" s="13">
        <v>1</v>
      </c>
      <c r="F132" s="13">
        <v>2</v>
      </c>
      <c r="G132" s="13">
        <v>11</v>
      </c>
      <c r="H132" s="13">
        <v>1</v>
      </c>
      <c r="I132" s="15">
        <v>264</v>
      </c>
      <c r="J132">
        <f t="shared" si="1"/>
        <v>26.4</v>
      </c>
    </row>
    <row r="133" spans="2:10">
      <c r="B133" s="13">
        <v>4</v>
      </c>
      <c r="C133" s="13">
        <v>3</v>
      </c>
      <c r="D133" s="14">
        <v>24.15</v>
      </c>
      <c r="E133" s="13">
        <v>1</v>
      </c>
      <c r="F133" s="13">
        <v>3</v>
      </c>
      <c r="G133" s="13">
        <v>11</v>
      </c>
      <c r="H133" s="13">
        <v>1</v>
      </c>
      <c r="I133" s="15">
        <v>272</v>
      </c>
      <c r="J133">
        <f t="shared" ref="J133:J137" si="2">I133/10</f>
        <v>27.2</v>
      </c>
    </row>
    <row r="134" spans="2:10">
      <c r="B134" s="13">
        <v>4</v>
      </c>
      <c r="C134" s="13">
        <v>3</v>
      </c>
      <c r="D134" s="14">
        <v>24.5</v>
      </c>
      <c r="E134" s="13">
        <v>1</v>
      </c>
      <c r="F134" s="13">
        <v>3</v>
      </c>
      <c r="G134" s="13" t="s">
        <v>14</v>
      </c>
      <c r="H134" s="13">
        <v>1</v>
      </c>
      <c r="I134" s="15">
        <v>272</v>
      </c>
      <c r="J134">
        <f t="shared" si="2"/>
        <v>27.2</v>
      </c>
    </row>
    <row r="135" spans="2:10">
      <c r="B135" s="13">
        <v>4</v>
      </c>
      <c r="C135" s="13">
        <v>2</v>
      </c>
      <c r="D135" s="14">
        <v>22.76</v>
      </c>
      <c r="E135" s="13">
        <v>1</v>
      </c>
      <c r="F135" s="13">
        <v>2</v>
      </c>
      <c r="G135" s="13">
        <v>11</v>
      </c>
      <c r="H135" s="13">
        <v>1</v>
      </c>
      <c r="I135" s="15">
        <v>300</v>
      </c>
      <c r="J135">
        <f t="shared" si="2"/>
        <v>30</v>
      </c>
    </row>
    <row r="136" spans="2:10">
      <c r="B136" s="13">
        <v>4</v>
      </c>
      <c r="C136" s="13">
        <v>3</v>
      </c>
      <c r="D136" s="14">
        <v>21.14</v>
      </c>
      <c r="E136" s="13">
        <v>1</v>
      </c>
      <c r="F136" s="13">
        <v>2</v>
      </c>
      <c r="G136" s="13">
        <v>11</v>
      </c>
      <c r="H136" s="13">
        <v>2</v>
      </c>
      <c r="I136" s="15">
        <v>285</v>
      </c>
      <c r="J136">
        <f t="shared" si="2"/>
        <v>28.5</v>
      </c>
    </row>
    <row r="137" spans="2:10">
      <c r="B137" s="13">
        <v>4</v>
      </c>
      <c r="C137" s="13">
        <v>2</v>
      </c>
      <c r="D137" s="14">
        <v>11.64</v>
      </c>
      <c r="E137" s="13">
        <v>1</v>
      </c>
      <c r="F137" s="13">
        <v>2</v>
      </c>
      <c r="G137" s="13">
        <v>11</v>
      </c>
      <c r="H137" s="13">
        <v>2</v>
      </c>
      <c r="I137" s="15">
        <v>133</v>
      </c>
      <c r="J137">
        <f t="shared" si="2"/>
        <v>13.3</v>
      </c>
    </row>
    <row r="138" spans="2:10">
      <c r="B138" s="13"/>
      <c r="C138" s="13"/>
      <c r="D138" s="14"/>
      <c r="E138" s="13"/>
      <c r="F138" s="13"/>
      <c r="G138" s="13"/>
      <c r="H138" s="13"/>
      <c r="I138" s="15"/>
    </row>
    <row r="139" spans="2:10">
      <c r="B139" s="13"/>
      <c r="C139" s="13"/>
      <c r="D139" s="14"/>
      <c r="E139" s="13"/>
      <c r="F139" s="13"/>
      <c r="G139" s="13"/>
      <c r="H139" s="13"/>
      <c r="I139" s="15"/>
    </row>
    <row r="140" spans="2:10">
      <c r="B140" s="13"/>
      <c r="C140" s="13"/>
      <c r="D140" s="14"/>
      <c r="E140" s="13"/>
      <c r="F140" s="13"/>
      <c r="G140" s="13"/>
      <c r="H140" s="13"/>
      <c r="I140" s="15"/>
    </row>
    <row r="141" spans="2:10">
      <c r="B141" s="13"/>
      <c r="C141" s="13"/>
      <c r="D141" s="14"/>
      <c r="E141" s="13"/>
      <c r="F141" s="13"/>
      <c r="G141" s="13"/>
      <c r="H141" s="13"/>
      <c r="I141" s="15"/>
    </row>
    <row r="142" spans="2:10">
      <c r="B142" s="13"/>
      <c r="C142" s="13"/>
      <c r="D142" s="14"/>
      <c r="E142" s="13"/>
      <c r="F142" s="13"/>
      <c r="G142" s="13"/>
      <c r="H142" s="13"/>
      <c r="I142" s="15"/>
    </row>
    <row r="143" spans="2:10">
      <c r="B143" s="13"/>
      <c r="C143" s="13"/>
      <c r="D143" s="14"/>
      <c r="E143" s="13"/>
      <c r="F143" s="13"/>
      <c r="G143" s="13"/>
      <c r="H143" s="13"/>
      <c r="I143" s="15"/>
    </row>
    <row r="144" spans="2:10">
      <c r="B144" s="13"/>
      <c r="C144" s="13"/>
      <c r="D144" s="14"/>
      <c r="E144" s="13"/>
      <c r="F144" s="13"/>
      <c r="G144" s="13"/>
      <c r="H144" s="13"/>
      <c r="I144" s="15"/>
    </row>
    <row r="145" spans="2:9">
      <c r="B145" s="13"/>
      <c r="C145" s="13"/>
      <c r="D145" s="14"/>
      <c r="E145" s="13"/>
      <c r="F145" s="13"/>
      <c r="G145" s="13"/>
      <c r="H145" s="13"/>
      <c r="I145" s="15"/>
    </row>
    <row r="146" spans="2:9">
      <c r="B146" s="13"/>
      <c r="C146" s="13"/>
      <c r="D146" s="14"/>
      <c r="E146" s="13"/>
      <c r="F146" s="13"/>
      <c r="G146" s="13"/>
      <c r="H146" s="13"/>
      <c r="I146" s="15"/>
    </row>
    <row r="147" spans="2:9">
      <c r="B147" s="13"/>
      <c r="C147" s="13"/>
      <c r="D147" s="14"/>
      <c r="E147" s="13"/>
      <c r="F147" s="13"/>
      <c r="G147" s="13"/>
      <c r="H147" s="13"/>
      <c r="I147" s="15"/>
    </row>
    <row r="148" spans="2:9">
      <c r="B148" s="13"/>
      <c r="C148" s="13"/>
      <c r="D148" s="14"/>
      <c r="E148" s="13"/>
      <c r="F148" s="13"/>
      <c r="G148" s="13"/>
      <c r="H148" s="13"/>
      <c r="I148" s="15"/>
    </row>
    <row r="149" spans="2:9">
      <c r="B149" s="13"/>
      <c r="C149" s="13"/>
      <c r="D149" s="14"/>
      <c r="E149" s="13"/>
      <c r="F149" s="13"/>
      <c r="G149" s="13"/>
      <c r="H149" s="13"/>
      <c r="I149" s="15"/>
    </row>
    <row r="150" spans="2:9">
      <c r="B150" s="13"/>
      <c r="C150" s="13"/>
      <c r="D150" s="14"/>
      <c r="E150" s="13"/>
      <c r="F150" s="13"/>
      <c r="G150" s="13"/>
      <c r="H150" s="13"/>
      <c r="I150" s="15"/>
    </row>
    <row r="151" spans="2:9">
      <c r="B151" s="13"/>
      <c r="C151" s="13"/>
      <c r="D151" s="14"/>
      <c r="E151" s="13"/>
      <c r="F151" s="13"/>
      <c r="G151" s="13"/>
      <c r="H151" s="13"/>
      <c r="I151" s="15"/>
    </row>
    <row r="152" spans="2:9">
      <c r="B152" s="13"/>
      <c r="C152" s="13"/>
      <c r="D152" s="14"/>
      <c r="E152" s="13"/>
      <c r="F152" s="13"/>
      <c r="G152" s="13"/>
      <c r="H152" s="13"/>
      <c r="I152" s="15"/>
    </row>
    <row r="153" spans="2:9">
      <c r="B153" s="13"/>
      <c r="C153" s="13"/>
      <c r="D153" s="14"/>
      <c r="E153" s="13"/>
      <c r="F153" s="13"/>
      <c r="G153" s="13"/>
      <c r="H153" s="13"/>
      <c r="I153" s="15"/>
    </row>
    <row r="154" spans="2:9">
      <c r="B154" s="13"/>
      <c r="C154" s="13"/>
      <c r="D154" s="14"/>
      <c r="E154" s="13"/>
      <c r="F154" s="13"/>
      <c r="G154" s="13"/>
      <c r="H154" s="13"/>
      <c r="I154" s="15"/>
    </row>
    <row r="155" spans="2:9">
      <c r="B155" s="13"/>
      <c r="C155" s="13"/>
      <c r="D155" s="14"/>
      <c r="E155" s="13"/>
      <c r="F155" s="13"/>
      <c r="G155" s="13"/>
      <c r="H155" s="13"/>
      <c r="I155" s="15"/>
    </row>
    <row r="156" spans="2:9">
      <c r="B156" s="13"/>
      <c r="C156" s="13"/>
      <c r="D156" s="14"/>
      <c r="E156" s="13"/>
      <c r="F156" s="13"/>
      <c r="G156" s="13"/>
      <c r="H156" s="13"/>
      <c r="I156" s="15"/>
    </row>
    <row r="157" spans="2:9">
      <c r="B157" s="13"/>
      <c r="C157" s="13"/>
      <c r="D157" s="14"/>
      <c r="E157" s="13"/>
      <c r="F157" s="13"/>
      <c r="G157" s="13"/>
      <c r="H157" s="13"/>
      <c r="I157" s="15"/>
    </row>
    <row r="158" spans="2:9">
      <c r="B158" s="13"/>
      <c r="C158" s="13"/>
      <c r="D158" s="14"/>
      <c r="E158" s="13"/>
      <c r="F158" s="13"/>
      <c r="G158" s="13"/>
      <c r="H158" s="13"/>
      <c r="I158" s="15"/>
    </row>
    <row r="159" spans="2:9">
      <c r="B159" s="13"/>
      <c r="C159" s="13"/>
      <c r="D159" s="14"/>
      <c r="E159" s="13"/>
      <c r="F159" s="13"/>
      <c r="G159" s="13"/>
      <c r="H159" s="13"/>
      <c r="I159" s="15"/>
    </row>
    <row r="160" spans="2:9">
      <c r="B160" s="13"/>
      <c r="C160" s="13"/>
      <c r="D160" s="14"/>
      <c r="E160" s="13"/>
      <c r="F160" s="13"/>
      <c r="G160" s="13"/>
      <c r="H160" s="13"/>
      <c r="I160" s="15"/>
    </row>
    <row r="161" spans="2:9">
      <c r="B161" s="13"/>
      <c r="C161" s="13"/>
      <c r="D161" s="14"/>
      <c r="E161" s="13"/>
      <c r="F161" s="13"/>
      <c r="G161" s="13"/>
      <c r="H161" s="13"/>
      <c r="I161" s="15"/>
    </row>
    <row r="162" spans="2:9">
      <c r="B162" s="13"/>
      <c r="C162" s="13"/>
      <c r="D162" s="14"/>
      <c r="E162" s="13"/>
      <c r="F162" s="13"/>
      <c r="G162" s="13"/>
      <c r="H162" s="13"/>
      <c r="I162" s="15"/>
    </row>
    <row r="163" spans="2:9">
      <c r="B163" s="13"/>
      <c r="C163" s="13"/>
      <c r="D163" s="14"/>
      <c r="E163" s="13"/>
      <c r="F163" s="13"/>
      <c r="G163" s="13"/>
      <c r="H163" s="13"/>
      <c r="I163" s="15"/>
    </row>
    <row r="164" spans="2:9">
      <c r="B164" s="13"/>
      <c r="C164" s="13"/>
      <c r="D164" s="14"/>
      <c r="E164" s="13"/>
      <c r="F164" s="13"/>
      <c r="G164" s="13"/>
      <c r="H164" s="13"/>
      <c r="I164" s="15"/>
    </row>
    <row r="165" spans="2:9">
      <c r="B165" s="13"/>
      <c r="C165" s="13"/>
      <c r="D165" s="14"/>
      <c r="E165" s="13"/>
      <c r="F165" s="13"/>
      <c r="G165" s="13"/>
      <c r="H165" s="13"/>
      <c r="I165" s="15"/>
    </row>
    <row r="166" spans="2:9">
      <c r="B166" s="13"/>
      <c r="C166" s="13"/>
      <c r="D166" s="14"/>
      <c r="E166" s="13"/>
      <c r="F166" s="13"/>
      <c r="G166" s="13"/>
      <c r="H166" s="13"/>
      <c r="I166" s="15"/>
    </row>
    <row r="167" spans="2:9">
      <c r="B167" s="13"/>
      <c r="C167" s="13"/>
      <c r="D167" s="14"/>
      <c r="E167" s="13"/>
      <c r="F167" s="13"/>
      <c r="G167" s="13"/>
      <c r="H167" s="13"/>
      <c r="I167" s="15"/>
    </row>
    <row r="168" spans="2:9">
      <c r="B168" s="13"/>
      <c r="C168" s="13"/>
      <c r="D168" s="14"/>
      <c r="E168" s="13"/>
      <c r="F168" s="13"/>
      <c r="G168" s="13"/>
      <c r="H168" s="13"/>
      <c r="I168" s="15"/>
    </row>
    <row r="169" spans="2:9">
      <c r="B169" s="13"/>
      <c r="C169" s="13"/>
      <c r="D169" s="14"/>
      <c r="E169" s="13"/>
      <c r="F169" s="13"/>
      <c r="G169" s="13"/>
      <c r="H169" s="13"/>
      <c r="I169" s="15"/>
    </row>
    <row r="170" spans="2:9">
      <c r="B170" s="13"/>
      <c r="C170" s="13"/>
      <c r="D170" s="14"/>
      <c r="E170" s="13"/>
      <c r="F170" s="13"/>
      <c r="G170" s="13"/>
      <c r="H170" s="13"/>
      <c r="I170" s="15"/>
    </row>
    <row r="171" spans="2:9">
      <c r="B171" s="13"/>
      <c r="C171" s="13"/>
      <c r="D171" s="14"/>
      <c r="E171" s="13"/>
      <c r="F171" s="13"/>
      <c r="G171" s="13"/>
      <c r="H171" s="13"/>
      <c r="I171" s="15"/>
    </row>
    <row r="172" spans="2:9">
      <c r="B172" s="13"/>
      <c r="C172" s="13"/>
      <c r="D172" s="14"/>
      <c r="E172" s="13"/>
      <c r="F172" s="13"/>
      <c r="G172" s="13"/>
      <c r="H172" s="13"/>
      <c r="I172" s="15"/>
    </row>
    <row r="173" spans="2:9">
      <c r="B173" s="13"/>
      <c r="C173" s="13"/>
      <c r="D173" s="14"/>
      <c r="E173" s="13"/>
      <c r="F173" s="13"/>
      <c r="G173" s="13"/>
      <c r="H173" s="13"/>
      <c r="I173" s="15"/>
    </row>
    <row r="174" spans="2:9">
      <c r="B174" s="13"/>
      <c r="C174" s="13"/>
      <c r="D174" s="14"/>
      <c r="E174" s="13"/>
      <c r="F174" s="13"/>
      <c r="G174" s="13"/>
      <c r="H174" s="13"/>
      <c r="I174" s="15"/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relaatiot</vt:lpstr>
      <vt:lpstr>Sheet2</vt:lpstr>
      <vt:lpstr>Sheet3</vt:lpstr>
      <vt:lpstr>Sheet1!Print_Titles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cp:lastPrinted>2015-07-07T14:00:23Z</cp:lastPrinted>
  <dcterms:created xsi:type="dcterms:W3CDTF">2007-06-18T10:46:11Z</dcterms:created>
  <dcterms:modified xsi:type="dcterms:W3CDTF">2015-07-08T12:07:47Z</dcterms:modified>
</cp:coreProperties>
</file>