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Sheet1!$A$1:$AF$249</definedName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AH32" i="1"/>
  <c r="AH109"/>
  <c r="AH108"/>
  <c r="AH107"/>
  <c r="AH100"/>
  <c r="AH99"/>
  <c r="AH98"/>
  <c r="AH95"/>
  <c r="AH94"/>
  <c r="AH91"/>
  <c r="AH81"/>
  <c r="AH80"/>
  <c r="AH77"/>
  <c r="AH76"/>
  <c r="AH69"/>
  <c r="AH62"/>
  <c r="AH60"/>
  <c r="AH57"/>
  <c r="AH49"/>
  <c r="AH45"/>
  <c r="AH42"/>
  <c r="AH34"/>
  <c r="AH30"/>
  <c r="AH29"/>
  <c r="AH22"/>
  <c r="AH13"/>
  <c r="AH10"/>
  <c r="AH7"/>
  <c r="AH2"/>
  <c r="AJ2" l="1"/>
  <c r="AI2"/>
</calcChain>
</file>

<file path=xl/sharedStrings.xml><?xml version="1.0" encoding="utf-8"?>
<sst xmlns="http://schemas.openxmlformats.org/spreadsheetml/2006/main" count="384" uniqueCount="55">
  <si>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</si>
  <si>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</si>
  <si>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</si>
  <si>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</si>
  <si>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</si>
  <si>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</si>
  <si>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</si>
  <si>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</si>
  <si>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</si>
  <si>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</si>
  <si>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</si>
  <si>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</si>
  <si>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</si>
  <si>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</si>
  <si>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</si>
  <si>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</si>
  <si>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</si>
  <si>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h-foto</t>
  </si>
  <si>
    <t>plaji-foto</t>
  </si>
  <si>
    <t>Id</t>
  </si>
  <si>
    <t>Dist [m]</t>
  </si>
  <si>
    <t>Azim [ast]</t>
  </si>
  <si>
    <t/>
  </si>
  <si>
    <t>x</t>
  </si>
  <si>
    <t>12a1a7</t>
  </si>
  <si>
    <t>14a1a7</t>
  </si>
  <si>
    <t>12a1</t>
  </si>
  <si>
    <t>14a1</t>
  </si>
  <si>
    <t>12a2</t>
  </si>
  <si>
    <t>12a1a4</t>
  </si>
  <si>
    <t>12a7</t>
  </si>
  <si>
    <t>14a7</t>
  </si>
  <si>
    <t>12a5</t>
  </si>
  <si>
    <t>12a2a4</t>
  </si>
  <si>
    <t>kuusi</t>
  </si>
  <si>
    <t>mänty</t>
  </si>
  <si>
    <t>ih</t>
  </si>
  <si>
    <t>id</t>
  </si>
  <si>
    <t>lpm</t>
  </si>
  <si>
    <t>Erotukset</t>
  </si>
  <si>
    <t>erotusten keskiarvo</t>
  </si>
  <si>
    <t>erotusten hajonta</t>
  </si>
  <si>
    <t>14a1a5</t>
  </si>
  <si>
    <t>8m</t>
  </si>
  <si>
    <t>käyrä runko</t>
  </si>
  <si>
    <t>rungossa mutka</t>
  </si>
  <si>
    <t>latva haarautuu</t>
  </si>
  <si>
    <t>latvan vaihdos</t>
  </si>
  <si>
    <t>19.8m</t>
  </si>
  <si>
    <t>kaksi latvaa</t>
  </si>
  <si>
    <t>rungossa pieni mutka</t>
  </si>
  <si>
    <t>15m, hyvä runko</t>
  </si>
  <si>
    <t>rungossa koro, kapenee voimakkaasti 1,3m yläpuolella</t>
  </si>
  <si>
    <t>9m</t>
  </si>
  <si>
    <t>18m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</si>
</sst>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4" fillId="0" borderId="6" xfId="1" applyFont="1" applyBorder="1" applyAlignment="1">
      <alignment horizontal="center" textRotation="90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4" xfId="0" applyBorder="1"/>
    <xf numFmtId="0" fontId="4" fillId="0" borderId="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0" fontId="3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hc</a:t>
            </a:r>
            <a:r>
              <a:rPr lang="fi-FI" baseline="0"/>
              <a:t> x h -jakauma</a:t>
            </a:r>
            <a:endParaRPr lang="fi-FI"/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v>Kuusi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Sheet1!$AI$281:$AI$290</c:f>
              <c:numCache>
                <c:formatCode>General</c:formatCode>
                <c:ptCount val="10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2</c:v>
                </c:pt>
                <c:pt idx="4">
                  <c:v>2.75</c:v>
                </c:pt>
                <c:pt idx="5">
                  <c:v>4</c:v>
                </c:pt>
                <c:pt idx="6">
                  <c:v>3</c:v>
                </c:pt>
                <c:pt idx="7">
                  <c:v>5.75</c:v>
                </c:pt>
                <c:pt idx="8">
                  <c:v>13.5</c:v>
                </c:pt>
                <c:pt idx="9">
                  <c:v>6</c:v>
                </c:pt>
              </c:numCache>
            </c:numRef>
          </c:xVal>
          <c:yVal>
            <c:numRef>
              <c:f>Sheet1!$AH$281:$AH$290</c:f>
              <c:numCache>
                <c:formatCode>General</c:formatCode>
                <c:ptCount val="10"/>
                <c:pt idx="0">
                  <c:v>25</c:v>
                </c:pt>
                <c:pt idx="1">
                  <c:v>19.5</c:v>
                </c:pt>
                <c:pt idx="2">
                  <c:v>24.5</c:v>
                </c:pt>
                <c:pt idx="3">
                  <c:v>23.5</c:v>
                </c:pt>
                <c:pt idx="4">
                  <c:v>27.5</c:v>
                </c:pt>
                <c:pt idx="5">
                  <c:v>23.25</c:v>
                </c:pt>
                <c:pt idx="6">
                  <c:v>27</c:v>
                </c:pt>
                <c:pt idx="7">
                  <c:v>18.25</c:v>
                </c:pt>
                <c:pt idx="8">
                  <c:v>31.5</c:v>
                </c:pt>
                <c:pt idx="9">
                  <c:v>18</c:v>
                </c:pt>
              </c:numCache>
            </c:numRef>
          </c:yVal>
        </c:ser>
        <c:ser>
          <c:idx val="1"/>
          <c:order val="1"/>
          <c:tx>
            <c:v>Mänty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 cap="sq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xVal>
            <c:numRef>
              <c:f>Sheet1!$AK$281:$AK$299</c:f>
              <c:numCache>
                <c:formatCode>General</c:formatCode>
                <c:ptCount val="19"/>
                <c:pt idx="0">
                  <c:v>11</c:v>
                </c:pt>
                <c:pt idx="1">
                  <c:v>11.5</c:v>
                </c:pt>
                <c:pt idx="2">
                  <c:v>7</c:v>
                </c:pt>
                <c:pt idx="3">
                  <c:v>13</c:v>
                </c:pt>
                <c:pt idx="4">
                  <c:v>14.5</c:v>
                </c:pt>
                <c:pt idx="5">
                  <c:v>19</c:v>
                </c:pt>
                <c:pt idx="6">
                  <c:v>9.5</c:v>
                </c:pt>
                <c:pt idx="7">
                  <c:v>11</c:v>
                </c:pt>
                <c:pt idx="8">
                  <c:v>11</c:v>
                </c:pt>
                <c:pt idx="9">
                  <c:v>16.600000000000001</c:v>
                </c:pt>
                <c:pt idx="10">
                  <c:v>12.5</c:v>
                </c:pt>
                <c:pt idx="11">
                  <c:v>9.25</c:v>
                </c:pt>
                <c:pt idx="12">
                  <c:v>14</c:v>
                </c:pt>
                <c:pt idx="13">
                  <c:v>13.75</c:v>
                </c:pt>
                <c:pt idx="14">
                  <c:v>19</c:v>
                </c:pt>
                <c:pt idx="15">
                  <c:v>15.5</c:v>
                </c:pt>
                <c:pt idx="16">
                  <c:v>13</c:v>
                </c:pt>
                <c:pt idx="17">
                  <c:v>14.5</c:v>
                </c:pt>
                <c:pt idx="18">
                  <c:v>18</c:v>
                </c:pt>
              </c:numCache>
            </c:numRef>
          </c:xVal>
          <c:yVal>
            <c:numRef>
              <c:f>Sheet1!$AJ$281:$AJ$299</c:f>
              <c:numCache>
                <c:formatCode>General</c:formatCode>
                <c:ptCount val="19"/>
                <c:pt idx="0">
                  <c:v>24</c:v>
                </c:pt>
                <c:pt idx="1">
                  <c:v>20</c:v>
                </c:pt>
                <c:pt idx="2">
                  <c:v>17.5</c:v>
                </c:pt>
                <c:pt idx="3">
                  <c:v>22.5</c:v>
                </c:pt>
                <c:pt idx="4">
                  <c:v>23</c:v>
                </c:pt>
                <c:pt idx="5">
                  <c:v>28</c:v>
                </c:pt>
                <c:pt idx="6">
                  <c:v>20.5</c:v>
                </c:pt>
                <c:pt idx="7">
                  <c:v>18.5</c:v>
                </c:pt>
                <c:pt idx="8">
                  <c:v>23.25</c:v>
                </c:pt>
                <c:pt idx="9">
                  <c:v>27.6</c:v>
                </c:pt>
                <c:pt idx="10">
                  <c:v>23</c:v>
                </c:pt>
                <c:pt idx="11">
                  <c:v>16.5</c:v>
                </c:pt>
                <c:pt idx="12">
                  <c:v>20.5</c:v>
                </c:pt>
                <c:pt idx="13">
                  <c:v>18.75</c:v>
                </c:pt>
                <c:pt idx="14">
                  <c:v>27</c:v>
                </c:pt>
                <c:pt idx="15">
                  <c:v>28.5</c:v>
                </c:pt>
                <c:pt idx="16">
                  <c:v>28</c:v>
                </c:pt>
                <c:pt idx="17">
                  <c:v>22.5</c:v>
                </c:pt>
                <c:pt idx="18">
                  <c:v>27.75</c:v>
                </c:pt>
              </c:numCache>
            </c:numRef>
          </c:yVal>
        </c:ser>
        <c:dLbls/>
        <c:axId val="72979584"/>
        <c:axId val="72981120"/>
      </c:scatterChart>
      <c:valAx>
        <c:axId val="729795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Latvusrajan</a:t>
                </a:r>
                <a:r>
                  <a:rPr lang="fi-FI" baseline="0"/>
                  <a:t> korkeus (m)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2981120"/>
        <c:crosses val="autoZero"/>
        <c:crossBetween val="midCat"/>
      </c:valAx>
      <c:valAx>
        <c:axId val="729811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</a:t>
                </a:r>
                <a:r>
                  <a:rPr lang="fi-FI" baseline="0"/>
                  <a:t> (m)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2979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plotArea>
      <c:layout/>
      <c:scatterChart>
        <c:scatterStyle val="lineMarker"/>
        <c:ser>
          <c:idx val="0"/>
          <c:order val="0"/>
          <c:tx>
            <c:v>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Sheet1!$AJ$304:$AJ$323</c:f>
              <c:numCache>
                <c:formatCode>General</c:formatCode>
                <c:ptCount val="20"/>
                <c:pt idx="0">
                  <c:v>173</c:v>
                </c:pt>
                <c:pt idx="1">
                  <c:v>233</c:v>
                </c:pt>
                <c:pt idx="2">
                  <c:v>262</c:v>
                </c:pt>
                <c:pt idx="3">
                  <c:v>290</c:v>
                </c:pt>
                <c:pt idx="4">
                  <c:v>296</c:v>
                </c:pt>
                <c:pt idx="5">
                  <c:v>304</c:v>
                </c:pt>
                <c:pt idx="6">
                  <c:v>320</c:v>
                </c:pt>
                <c:pt idx="7">
                  <c:v>324</c:v>
                </c:pt>
                <c:pt idx="8">
                  <c:v>327</c:v>
                </c:pt>
                <c:pt idx="9">
                  <c:v>348</c:v>
                </c:pt>
                <c:pt idx="10">
                  <c:v>359</c:v>
                </c:pt>
                <c:pt idx="11">
                  <c:v>368</c:v>
                </c:pt>
                <c:pt idx="12">
                  <c:v>388</c:v>
                </c:pt>
                <c:pt idx="13">
                  <c:v>405</c:v>
                </c:pt>
                <c:pt idx="14">
                  <c:v>416</c:v>
                </c:pt>
                <c:pt idx="15">
                  <c:v>456</c:v>
                </c:pt>
                <c:pt idx="16">
                  <c:v>466</c:v>
                </c:pt>
                <c:pt idx="17">
                  <c:v>469</c:v>
                </c:pt>
                <c:pt idx="18">
                  <c:v>509</c:v>
                </c:pt>
                <c:pt idx="19">
                  <c:v>541</c:v>
                </c:pt>
              </c:numCache>
            </c:numRef>
          </c:xVal>
          <c:yVal>
            <c:numRef>
              <c:f>Sheet1!$AH$304:$AH$323</c:f>
              <c:numCache>
                <c:formatCode>General</c:formatCode>
                <c:ptCount val="20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8</c:v>
                </c:pt>
                <c:pt idx="15">
                  <c:v>2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</c:numCache>
            </c:numRef>
          </c:yVal>
        </c:ser>
        <c:dLbls/>
        <c:axId val="73001984"/>
        <c:axId val="73483392"/>
      </c:scatterChart>
      <c:valAx>
        <c:axId val="7300198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d13 (mm)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483392"/>
        <c:crosses val="autoZero"/>
        <c:crossBetween val="midCat"/>
      </c:valAx>
      <c:valAx>
        <c:axId val="73483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läpimitan</a:t>
                </a:r>
                <a:r>
                  <a:rPr lang="fi-FI" baseline="0"/>
                  <a:t> kasvu (mm/5v)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001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plotArea>
      <c:layout/>
      <c:scatterChart>
        <c:scatterStyle val="lineMarker"/>
        <c:ser>
          <c:idx val="0"/>
          <c:order val="0"/>
          <c:tx>
            <c:v>ih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Sheet1!$AJ$304:$AJ$323</c:f>
              <c:numCache>
                <c:formatCode>General</c:formatCode>
                <c:ptCount val="20"/>
                <c:pt idx="0">
                  <c:v>173</c:v>
                </c:pt>
                <c:pt idx="1">
                  <c:v>233</c:v>
                </c:pt>
                <c:pt idx="2">
                  <c:v>262</c:v>
                </c:pt>
                <c:pt idx="3">
                  <c:v>290</c:v>
                </c:pt>
                <c:pt idx="4">
                  <c:v>296</c:v>
                </c:pt>
                <c:pt idx="5">
                  <c:v>304</c:v>
                </c:pt>
                <c:pt idx="6">
                  <c:v>320</c:v>
                </c:pt>
                <c:pt idx="7">
                  <c:v>324</c:v>
                </c:pt>
                <c:pt idx="8">
                  <c:v>327</c:v>
                </c:pt>
                <c:pt idx="9">
                  <c:v>348</c:v>
                </c:pt>
                <c:pt idx="10">
                  <c:v>359</c:v>
                </c:pt>
                <c:pt idx="11">
                  <c:v>368</c:v>
                </c:pt>
                <c:pt idx="12">
                  <c:v>388</c:v>
                </c:pt>
                <c:pt idx="13">
                  <c:v>405</c:v>
                </c:pt>
                <c:pt idx="14">
                  <c:v>416</c:v>
                </c:pt>
                <c:pt idx="15">
                  <c:v>456</c:v>
                </c:pt>
                <c:pt idx="16">
                  <c:v>466</c:v>
                </c:pt>
                <c:pt idx="17">
                  <c:v>469</c:v>
                </c:pt>
                <c:pt idx="18">
                  <c:v>509</c:v>
                </c:pt>
                <c:pt idx="19">
                  <c:v>541</c:v>
                </c:pt>
              </c:numCache>
            </c:numRef>
          </c:xVal>
          <c:yVal>
            <c:numRef>
              <c:f>Sheet1!$AI$304:$AI$323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7.5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2.5</c:v>
                </c:pt>
                <c:pt idx="18">
                  <c:v>5</c:v>
                </c:pt>
                <c:pt idx="19">
                  <c:v>7.5</c:v>
                </c:pt>
              </c:numCache>
            </c:numRef>
          </c:yVal>
        </c:ser>
        <c:dLbls/>
        <c:axId val="73512064"/>
        <c:axId val="73513984"/>
      </c:scatterChart>
      <c:valAx>
        <c:axId val="7351206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d13 (mm)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513984"/>
        <c:crosses val="autoZero"/>
        <c:crossBetween val="midCat"/>
      </c:valAx>
      <c:valAx>
        <c:axId val="735139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Pituuden</a:t>
                </a:r>
                <a:r>
                  <a:rPr lang="fi-FI" baseline="0"/>
                  <a:t> kasvu (dm/5v)</a:t>
                </a:r>
                <a:endParaRPr lang="fi-FI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512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352011</xdr:colOff>
      <xdr:row>279</xdr:row>
      <xdr:rowOff>24019</xdr:rowOff>
    </xdr:from>
    <xdr:to>
      <xdr:col>45</xdr:col>
      <xdr:colOff>20707</xdr:colOff>
      <xdr:row>292</xdr:row>
      <xdr:rowOff>183045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106456</xdr:colOff>
      <xdr:row>302</xdr:row>
      <xdr:rowOff>146796</xdr:rowOff>
    </xdr:from>
    <xdr:to>
      <xdr:col>44</xdr:col>
      <xdr:colOff>442632</xdr:colOff>
      <xdr:row>316</xdr:row>
      <xdr:rowOff>66113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397809</xdr:colOff>
      <xdr:row>316</xdr:row>
      <xdr:rowOff>191620</xdr:rowOff>
    </xdr:from>
    <xdr:to>
      <xdr:col>44</xdr:col>
      <xdr:colOff>128868</xdr:colOff>
      <xdr:row>330</xdr:row>
      <xdr:rowOff>110938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11"/>
  <sheetViews>
    <sheetView tabSelected="1" zoomScaleNormal="100" zoomScalePageLayoutView="110" workbookViewId="0"/>
  </sheetViews>
  <sheetFormatPr defaultRowHeight="12.75"/>
  <cols>
    <col min="1" max="1" width="4" style="14" bestFit="1" customWidth="1"/>
    <col min="2" max="2" width="2.7109375" style="15" customWidth="1"/>
    <col min="3" max="3" width="2.5703125" style="15" customWidth="1"/>
    <col min="4" max="4" width="4.5703125" style="16" bestFit="1" customWidth="1"/>
    <col min="5" max="5" width="2.7109375" style="15" customWidth="1"/>
    <col min="6" max="6" width="2.85546875" style="15" customWidth="1"/>
    <col min="7" max="7" width="7.140625" style="23" customWidth="1"/>
    <col min="8" max="8" width="3" style="15" customWidth="1"/>
    <col min="9" max="9" width="4.7109375" style="17" customWidth="1"/>
    <col min="10" max="10" width="2.7109375" style="18" customWidth="1"/>
    <col min="11" max="11" width="4" style="20" customWidth="1"/>
    <col min="12" max="12" width="4" style="15" customWidth="1"/>
    <col min="13" max="13" width="5" style="15" customWidth="1"/>
    <col min="14" max="14" width="4.7109375" style="15" customWidth="1"/>
    <col min="15" max="18" width="4.28515625" style="15" customWidth="1"/>
    <col min="19" max="19" width="4" style="19" bestFit="1" customWidth="1"/>
    <col min="20" max="20" width="4.7109375" style="20" customWidth="1"/>
    <col min="21" max="21" width="2.7109375" style="15" customWidth="1"/>
    <col min="22" max="23" width="4.7109375" style="15" customWidth="1"/>
    <col min="24" max="24" width="2.7109375" style="15" customWidth="1"/>
    <col min="25" max="26" width="4.7109375" style="15" customWidth="1"/>
    <col min="27" max="27" width="2.7109375" style="15" customWidth="1"/>
    <col min="28" max="29" width="4.7109375" style="15" customWidth="1"/>
    <col min="30" max="30" width="2.7109375" style="15" customWidth="1"/>
    <col min="31" max="31" width="4.7109375" style="15" customWidth="1"/>
    <col min="32" max="32" width="21.7109375" style="21" customWidth="1"/>
    <col min="33" max="33" width="5.28515625" style="22" customWidth="1"/>
    <col min="34" max="16384" width="9.140625" style="22"/>
  </cols>
  <sheetData>
    <row r="1" spans="1:37" s="1" customFormat="1" ht="90.75">
      <c r="A1" s="11" t="s">
        <v>14</v>
      </c>
      <c r="B1" s="2" t="s">
        <v>3</v>
      </c>
      <c r="C1" s="3" t="s">
        <v>18</v>
      </c>
      <c r="D1" s="4" t="s">
        <v>17</v>
      </c>
      <c r="E1" s="6" t="s">
        <v>1</v>
      </c>
      <c r="F1" s="6" t="s">
        <v>0</v>
      </c>
      <c r="G1" s="7" t="s">
        <v>15</v>
      </c>
      <c r="H1" s="6" t="s">
        <v>16</v>
      </c>
      <c r="I1" s="12" t="s">
        <v>4</v>
      </c>
      <c r="J1" s="9" t="s">
        <v>2</v>
      </c>
      <c r="K1" s="8" t="s">
        <v>10</v>
      </c>
      <c r="L1" s="6" t="s">
        <v>5</v>
      </c>
      <c r="M1" s="6" t="s">
        <v>6</v>
      </c>
      <c r="N1" s="6" t="s">
        <v>11</v>
      </c>
      <c r="O1" s="6" t="s">
        <v>12</v>
      </c>
      <c r="P1" s="6" t="s">
        <v>7</v>
      </c>
      <c r="Q1" s="6" t="s">
        <v>8</v>
      </c>
      <c r="R1" s="6" t="s">
        <v>9</v>
      </c>
      <c r="S1" s="13" t="s">
        <v>14</v>
      </c>
      <c r="T1" s="8" t="s">
        <v>19</v>
      </c>
      <c r="U1" s="6" t="s">
        <v>20</v>
      </c>
      <c r="V1" s="6" t="s">
        <v>21</v>
      </c>
      <c r="W1" s="8" t="s">
        <v>19</v>
      </c>
      <c r="X1" s="6" t="s">
        <v>20</v>
      </c>
      <c r="Y1" s="6" t="s">
        <v>21</v>
      </c>
      <c r="Z1" s="8" t="s">
        <v>19</v>
      </c>
      <c r="AA1" s="6" t="s">
        <v>20</v>
      </c>
      <c r="AB1" s="6" t="s">
        <v>21</v>
      </c>
      <c r="AC1" s="8" t="s">
        <v>19</v>
      </c>
      <c r="AD1" s="6" t="s">
        <v>20</v>
      </c>
      <c r="AE1" s="6" t="s">
        <v>21</v>
      </c>
      <c r="AF1" s="10" t="s">
        <v>13</v>
      </c>
      <c r="AH1" s="1" t="s">
        <v>39</v>
      </c>
      <c r="AI1" s="1" t="s">
        <v>40</v>
      </c>
      <c r="AJ1" s="1" t="s">
        <v>41</v>
      </c>
    </row>
    <row r="2" spans="1:37" ht="15.95" customHeight="1">
      <c r="A2" s="14">
        <v>3</v>
      </c>
      <c r="B2" s="15">
        <v>0</v>
      </c>
      <c r="C2" s="15">
        <v>2</v>
      </c>
      <c r="D2" s="16">
        <v>22.81</v>
      </c>
      <c r="E2" s="15">
        <v>1</v>
      </c>
      <c r="F2" s="15">
        <v>2</v>
      </c>
      <c r="G2" s="15" t="s">
        <v>24</v>
      </c>
      <c r="I2" s="17">
        <v>296</v>
      </c>
      <c r="K2" s="15"/>
      <c r="M2" s="15">
        <v>25</v>
      </c>
      <c r="N2" s="15">
        <v>5</v>
      </c>
      <c r="O2" s="15">
        <v>9</v>
      </c>
      <c r="P2" s="15">
        <v>10</v>
      </c>
      <c r="Q2" s="15">
        <v>6</v>
      </c>
      <c r="R2" s="15">
        <v>109</v>
      </c>
      <c r="S2" s="19">
        <v>3</v>
      </c>
      <c r="AF2" s="27"/>
      <c r="AH2" s="26">
        <f>D2-M2</f>
        <v>-2.1900000000000013</v>
      </c>
      <c r="AI2" s="26">
        <f>AVERAGE(AH2:AH109)</f>
        <v>-0.32000000000000028</v>
      </c>
      <c r="AJ2" s="22">
        <f>STDEVPA(AH2:AH109)</f>
        <v>1.0906625635760161</v>
      </c>
    </row>
    <row r="3" spans="1:37" ht="15.95" customHeight="1">
      <c r="A3" s="14">
        <v>6</v>
      </c>
      <c r="B3" s="15">
        <v>0</v>
      </c>
      <c r="C3" s="15">
        <v>1</v>
      </c>
      <c r="D3" s="16">
        <v>17.100000000000001</v>
      </c>
      <c r="E3" s="15">
        <v>1</v>
      </c>
      <c r="F3" s="15">
        <v>1</v>
      </c>
      <c r="G3" s="15">
        <v>11</v>
      </c>
      <c r="I3" s="17">
        <v>194</v>
      </c>
      <c r="K3" s="15"/>
      <c r="S3" s="19">
        <v>6</v>
      </c>
      <c r="AF3" s="27"/>
    </row>
    <row r="4" spans="1:37" ht="15.95" customHeight="1">
      <c r="A4" s="14">
        <v>9</v>
      </c>
      <c r="B4" s="15">
        <v>0</v>
      </c>
      <c r="C4" s="15">
        <v>1</v>
      </c>
      <c r="D4" s="16">
        <v>8.5399999999999991</v>
      </c>
      <c r="E4" s="15">
        <v>1</v>
      </c>
      <c r="F4" s="15">
        <v>1</v>
      </c>
      <c r="G4" s="15">
        <v>22</v>
      </c>
      <c r="I4" s="17">
        <v>146</v>
      </c>
      <c r="K4" s="15"/>
      <c r="S4" s="19">
        <v>9</v>
      </c>
      <c r="AF4" s="28" t="s">
        <v>43</v>
      </c>
    </row>
    <row r="5" spans="1:37" ht="15.95" customHeight="1">
      <c r="A5" s="14">
        <v>10</v>
      </c>
      <c r="B5" s="15">
        <v>0</v>
      </c>
      <c r="C5" s="15">
        <v>2</v>
      </c>
      <c r="D5" s="16">
        <v>9.18</v>
      </c>
      <c r="E5" s="15">
        <v>1</v>
      </c>
      <c r="F5" s="15">
        <v>2</v>
      </c>
      <c r="G5" s="15" t="s">
        <v>26</v>
      </c>
      <c r="I5" s="17">
        <v>106</v>
      </c>
      <c r="K5" s="15"/>
      <c r="S5" s="19">
        <v>10</v>
      </c>
      <c r="AF5" s="27"/>
    </row>
    <row r="6" spans="1:37" ht="15.95" customHeight="1">
      <c r="A6" s="14">
        <v>14</v>
      </c>
      <c r="B6" s="15">
        <v>0</v>
      </c>
      <c r="C6" s="15">
        <v>2</v>
      </c>
      <c r="D6" s="16">
        <v>7.16</v>
      </c>
      <c r="E6" s="15">
        <v>1</v>
      </c>
      <c r="F6" s="15">
        <v>2</v>
      </c>
      <c r="G6" s="15">
        <v>11</v>
      </c>
      <c r="I6" s="17">
        <v>85</v>
      </c>
      <c r="K6" s="15"/>
      <c r="S6" s="19">
        <v>14</v>
      </c>
      <c r="AF6" s="27"/>
    </row>
    <row r="7" spans="1:37" ht="15.95" customHeight="1">
      <c r="A7" s="14">
        <v>16</v>
      </c>
      <c r="B7" s="15">
        <v>0</v>
      </c>
      <c r="C7" s="15">
        <v>1</v>
      </c>
      <c r="D7" s="16">
        <v>24.36</v>
      </c>
      <c r="E7" s="15">
        <v>1</v>
      </c>
      <c r="F7" s="15">
        <v>1</v>
      </c>
      <c r="G7" s="15">
        <v>11</v>
      </c>
      <c r="I7" s="17">
        <v>346</v>
      </c>
      <c r="K7" s="15"/>
      <c r="M7" s="15">
        <v>24</v>
      </c>
      <c r="N7" s="15">
        <v>11</v>
      </c>
      <c r="S7" s="19">
        <v>16</v>
      </c>
      <c r="AF7" s="28" t="s">
        <v>44</v>
      </c>
      <c r="AH7" s="26">
        <f>D7-M7</f>
        <v>0.35999999999999943</v>
      </c>
      <c r="AI7" s="26"/>
      <c r="AK7" s="26"/>
    </row>
    <row r="8" spans="1:37" ht="15.95" customHeight="1">
      <c r="A8" s="14">
        <v>18</v>
      </c>
      <c r="B8" s="15">
        <v>0</v>
      </c>
      <c r="C8" s="15">
        <v>4</v>
      </c>
      <c r="D8" s="16">
        <v>18.22</v>
      </c>
      <c r="E8" s="15">
        <v>1</v>
      </c>
      <c r="F8" s="15">
        <v>1</v>
      </c>
      <c r="G8" s="15">
        <v>21</v>
      </c>
      <c r="I8" s="17">
        <v>225</v>
      </c>
      <c r="K8" s="15"/>
      <c r="S8" s="19">
        <v>18</v>
      </c>
      <c r="AF8" s="27"/>
    </row>
    <row r="9" spans="1:37" ht="15.95" customHeight="1">
      <c r="A9" s="14">
        <v>20</v>
      </c>
      <c r="B9" s="15">
        <v>0</v>
      </c>
      <c r="C9" s="15">
        <v>1</v>
      </c>
      <c r="D9" s="16">
        <v>22.39</v>
      </c>
      <c r="E9" s="15">
        <v>1</v>
      </c>
      <c r="F9" s="15">
        <v>1</v>
      </c>
      <c r="G9" s="15">
        <v>11</v>
      </c>
      <c r="I9" s="17">
        <v>309</v>
      </c>
      <c r="K9" s="15"/>
      <c r="S9" s="19">
        <v>20</v>
      </c>
      <c r="AF9" s="27"/>
    </row>
    <row r="10" spans="1:37" ht="15.95" customHeight="1">
      <c r="A10" s="14">
        <v>22</v>
      </c>
      <c r="B10" s="15">
        <v>0</v>
      </c>
      <c r="C10" s="15">
        <v>1</v>
      </c>
      <c r="D10" s="16">
        <v>17.75</v>
      </c>
      <c r="E10" s="15">
        <v>1</v>
      </c>
      <c r="F10" s="15">
        <v>2</v>
      </c>
      <c r="G10" s="15" t="s">
        <v>26</v>
      </c>
      <c r="I10" s="17">
        <v>173</v>
      </c>
      <c r="K10" s="15"/>
      <c r="M10" s="15">
        <v>19.5</v>
      </c>
      <c r="N10" s="15">
        <v>4.5</v>
      </c>
      <c r="O10" s="15">
        <v>7</v>
      </c>
      <c r="P10" s="15">
        <v>8</v>
      </c>
      <c r="Q10" s="15">
        <v>5</v>
      </c>
      <c r="R10" s="15">
        <v>123</v>
      </c>
      <c r="S10" s="19">
        <v>22</v>
      </c>
      <c r="AF10" s="27"/>
      <c r="AH10" s="26">
        <f>D10-M10</f>
        <v>-1.75</v>
      </c>
    </row>
    <row r="11" spans="1:37" ht="15.95" customHeight="1">
      <c r="A11" s="14">
        <v>24</v>
      </c>
      <c r="B11" s="15">
        <v>0</v>
      </c>
      <c r="C11" s="15">
        <v>1</v>
      </c>
      <c r="D11" s="16">
        <v>23.12</v>
      </c>
      <c r="E11" s="15">
        <v>1</v>
      </c>
      <c r="F11" s="15">
        <v>1</v>
      </c>
      <c r="G11" s="15" t="s">
        <v>26</v>
      </c>
      <c r="I11" s="17">
        <v>313</v>
      </c>
      <c r="K11" s="15"/>
      <c r="S11" s="19">
        <v>24</v>
      </c>
      <c r="AF11" s="28" t="s">
        <v>45</v>
      </c>
    </row>
    <row r="12" spans="1:37" ht="15.95" customHeight="1">
      <c r="A12" s="14">
        <v>27</v>
      </c>
      <c r="B12" s="15">
        <v>0</v>
      </c>
      <c r="C12" s="15">
        <v>2</v>
      </c>
      <c r="D12" s="16">
        <v>15.37</v>
      </c>
      <c r="E12" s="15">
        <v>1</v>
      </c>
      <c r="F12" s="15">
        <v>2</v>
      </c>
      <c r="G12" s="15" t="s">
        <v>24</v>
      </c>
      <c r="I12" s="17">
        <v>174</v>
      </c>
      <c r="K12" s="15"/>
      <c r="S12" s="19">
        <v>27</v>
      </c>
      <c r="AF12" s="27"/>
    </row>
    <row r="13" spans="1:37" ht="15.95" customHeight="1">
      <c r="A13" s="14">
        <v>37</v>
      </c>
      <c r="B13" s="15">
        <v>1</v>
      </c>
      <c r="C13" s="15">
        <v>1</v>
      </c>
      <c r="D13" s="16">
        <v>20.83</v>
      </c>
      <c r="E13" s="15">
        <v>1</v>
      </c>
      <c r="F13" s="15">
        <v>1</v>
      </c>
      <c r="G13" s="15" t="s">
        <v>27</v>
      </c>
      <c r="I13" s="17">
        <v>463</v>
      </c>
      <c r="K13" s="15"/>
      <c r="M13" s="15">
        <v>20</v>
      </c>
      <c r="N13" s="15">
        <v>11.5</v>
      </c>
      <c r="S13" s="19">
        <v>37</v>
      </c>
      <c r="AF13" s="28" t="s">
        <v>46</v>
      </c>
      <c r="AH13" s="26">
        <f>D13-M13</f>
        <v>0.82999999999999829</v>
      </c>
    </row>
    <row r="14" spans="1:37" ht="15.95" customHeight="1">
      <c r="A14" s="14">
        <v>38</v>
      </c>
      <c r="B14" s="15">
        <v>1</v>
      </c>
      <c r="C14" s="15">
        <v>2</v>
      </c>
      <c r="D14" s="16">
        <v>4.25</v>
      </c>
      <c r="E14" s="15">
        <v>1</v>
      </c>
      <c r="F14" s="15">
        <v>2</v>
      </c>
      <c r="G14" s="15">
        <v>11</v>
      </c>
      <c r="I14" s="17">
        <v>52</v>
      </c>
      <c r="K14" s="15"/>
      <c r="S14" s="19">
        <v>38</v>
      </c>
      <c r="AF14" s="27"/>
    </row>
    <row r="15" spans="1:37" ht="15.95" customHeight="1">
      <c r="A15" s="14">
        <v>39</v>
      </c>
      <c r="B15" s="15">
        <v>1</v>
      </c>
      <c r="C15" s="15">
        <v>2</v>
      </c>
      <c r="D15" s="16">
        <v>18.25</v>
      </c>
      <c r="E15" s="15">
        <v>1</v>
      </c>
      <c r="F15" s="15">
        <v>2</v>
      </c>
      <c r="G15" s="15" t="s">
        <v>28</v>
      </c>
      <c r="I15" s="17">
        <v>217</v>
      </c>
      <c r="K15" s="15"/>
      <c r="S15" s="19">
        <v>39</v>
      </c>
      <c r="AF15" s="27"/>
    </row>
    <row r="16" spans="1:37" ht="15.95" customHeight="1">
      <c r="A16" s="14">
        <v>40</v>
      </c>
      <c r="B16" s="15">
        <v>1</v>
      </c>
      <c r="C16" s="15">
        <v>2</v>
      </c>
      <c r="D16" s="16">
        <v>18.420000000000002</v>
      </c>
      <c r="E16" s="15">
        <v>1</v>
      </c>
      <c r="F16" s="15" t="s">
        <v>22</v>
      </c>
      <c r="G16" s="15" t="s">
        <v>23</v>
      </c>
      <c r="I16" s="17" t="s">
        <v>23</v>
      </c>
      <c r="K16" s="15"/>
      <c r="S16" s="19">
        <v>40</v>
      </c>
    </row>
    <row r="17" spans="1:35" ht="15.95" customHeight="1">
      <c r="A17" s="14">
        <v>41</v>
      </c>
      <c r="B17" s="15">
        <v>1</v>
      </c>
      <c r="C17" s="15">
        <v>1</v>
      </c>
      <c r="D17" s="16">
        <v>19.010000000000002</v>
      </c>
      <c r="E17" s="15">
        <v>1</v>
      </c>
      <c r="F17" s="15">
        <v>1</v>
      </c>
      <c r="G17" s="15" t="s">
        <v>27</v>
      </c>
      <c r="I17" s="17">
        <v>375</v>
      </c>
      <c r="K17" s="15"/>
      <c r="S17" s="19">
        <v>41</v>
      </c>
      <c r="AF17" s="27"/>
    </row>
    <row r="18" spans="1:35" ht="15.95" customHeight="1">
      <c r="A18" s="14">
        <v>42</v>
      </c>
      <c r="B18" s="15">
        <v>1</v>
      </c>
      <c r="C18" s="15">
        <v>1</v>
      </c>
      <c r="D18" s="16">
        <v>17.649999999999999</v>
      </c>
      <c r="E18" s="15">
        <v>1</v>
      </c>
      <c r="F18" s="15">
        <v>1</v>
      </c>
      <c r="G18" s="15" t="s">
        <v>26</v>
      </c>
      <c r="I18" s="17">
        <v>287</v>
      </c>
      <c r="K18" s="15"/>
      <c r="S18" s="19">
        <v>42</v>
      </c>
      <c r="AF18" s="28" t="s">
        <v>45</v>
      </c>
    </row>
    <row r="19" spans="1:35" ht="15.95" customHeight="1">
      <c r="A19" s="14">
        <v>43</v>
      </c>
      <c r="B19" s="15">
        <v>1</v>
      </c>
      <c r="C19" s="15">
        <v>1</v>
      </c>
      <c r="D19" s="16">
        <v>18.05</v>
      </c>
      <c r="E19" s="15">
        <v>1</v>
      </c>
      <c r="F19" s="15">
        <v>1</v>
      </c>
      <c r="G19" s="15" t="s">
        <v>27</v>
      </c>
      <c r="I19" s="17">
        <v>271</v>
      </c>
      <c r="K19" s="15"/>
      <c r="S19" s="19">
        <v>43</v>
      </c>
      <c r="AF19" s="27"/>
    </row>
    <row r="20" spans="1:35" ht="15.95" customHeight="1">
      <c r="A20" s="14">
        <v>44</v>
      </c>
      <c r="B20" s="15">
        <v>1</v>
      </c>
      <c r="C20" s="15">
        <v>1</v>
      </c>
      <c r="D20" s="16">
        <v>12.48</v>
      </c>
      <c r="E20" s="15">
        <v>1</v>
      </c>
      <c r="F20" s="15">
        <v>1</v>
      </c>
      <c r="G20" s="15" t="s">
        <v>42</v>
      </c>
      <c r="I20" s="17">
        <v>205</v>
      </c>
      <c r="K20" s="15"/>
      <c r="S20" s="19">
        <v>44</v>
      </c>
      <c r="AF20" s="28" t="s">
        <v>47</v>
      </c>
    </row>
    <row r="21" spans="1:35" ht="15.95" customHeight="1">
      <c r="A21" s="14">
        <v>45</v>
      </c>
      <c r="B21" s="15">
        <v>1</v>
      </c>
      <c r="C21" s="15">
        <v>1</v>
      </c>
      <c r="D21" s="16">
        <v>22.52</v>
      </c>
      <c r="E21" s="15">
        <v>1</v>
      </c>
      <c r="F21" s="15">
        <v>1</v>
      </c>
      <c r="G21" s="15">
        <v>11</v>
      </c>
      <c r="I21" s="17">
        <v>286</v>
      </c>
      <c r="K21" s="15"/>
      <c r="S21" s="19">
        <v>45</v>
      </c>
      <c r="AF21" s="27"/>
    </row>
    <row r="22" spans="1:35" ht="15.95" customHeight="1">
      <c r="A22" s="14">
        <v>46</v>
      </c>
      <c r="B22" s="15">
        <v>1</v>
      </c>
      <c r="C22" s="15">
        <v>1</v>
      </c>
      <c r="D22" s="16">
        <v>18.96</v>
      </c>
      <c r="E22" s="15">
        <v>1</v>
      </c>
      <c r="F22" s="15">
        <v>1</v>
      </c>
      <c r="G22" s="15" t="s">
        <v>26</v>
      </c>
      <c r="I22" s="17">
        <v>262</v>
      </c>
      <c r="K22" s="15"/>
      <c r="M22" s="15">
        <v>17.5</v>
      </c>
      <c r="N22" s="15">
        <v>7</v>
      </c>
      <c r="O22" s="15">
        <v>12</v>
      </c>
      <c r="P22" s="15">
        <v>12</v>
      </c>
      <c r="Q22" s="15">
        <v>7</v>
      </c>
      <c r="R22" s="15">
        <v>163</v>
      </c>
      <c r="S22" s="19">
        <v>46</v>
      </c>
      <c r="AF22" s="28" t="s">
        <v>44</v>
      </c>
      <c r="AH22" s="26">
        <f>D22-M22</f>
        <v>1.4600000000000009</v>
      </c>
      <c r="AI22" s="26"/>
    </row>
    <row r="23" spans="1:35" ht="15.95" customHeight="1">
      <c r="A23" s="14">
        <v>47</v>
      </c>
      <c r="B23" s="15">
        <v>1</v>
      </c>
      <c r="C23" s="15">
        <v>1</v>
      </c>
      <c r="D23" s="16">
        <v>18.36</v>
      </c>
      <c r="E23" s="15">
        <v>1</v>
      </c>
      <c r="F23" s="15">
        <v>1</v>
      </c>
      <c r="G23" s="15" t="s">
        <v>26</v>
      </c>
      <c r="I23" s="17">
        <v>349</v>
      </c>
      <c r="K23" s="15"/>
      <c r="S23" s="19">
        <v>47</v>
      </c>
      <c r="AF23" s="27"/>
    </row>
    <row r="24" spans="1:35" ht="15.95" customHeight="1">
      <c r="A24" s="14">
        <v>48</v>
      </c>
      <c r="B24" s="15">
        <v>1</v>
      </c>
      <c r="C24" s="15">
        <v>1</v>
      </c>
      <c r="D24" s="16">
        <v>19.34</v>
      </c>
      <c r="E24" s="15">
        <v>1</v>
      </c>
      <c r="F24" s="15">
        <v>1</v>
      </c>
      <c r="G24" s="15" t="s">
        <v>27</v>
      </c>
      <c r="I24" s="17">
        <v>246</v>
      </c>
      <c r="K24" s="15"/>
      <c r="S24" s="19">
        <v>48</v>
      </c>
      <c r="AF24" s="27"/>
    </row>
    <row r="25" spans="1:35" ht="15.95" customHeight="1">
      <c r="A25" s="14">
        <v>49</v>
      </c>
      <c r="B25" s="15">
        <v>1</v>
      </c>
      <c r="C25" s="15">
        <v>4</v>
      </c>
      <c r="D25" s="16">
        <v>16.84</v>
      </c>
      <c r="E25" s="15">
        <v>1</v>
      </c>
      <c r="F25" s="15">
        <v>1</v>
      </c>
      <c r="G25" s="15" t="s">
        <v>27</v>
      </c>
      <c r="I25" s="17">
        <v>348</v>
      </c>
      <c r="K25" s="15"/>
      <c r="S25" s="19">
        <v>49</v>
      </c>
      <c r="AF25" s="27"/>
    </row>
    <row r="26" spans="1:35" ht="15.95" customHeight="1">
      <c r="A26" s="14">
        <v>50</v>
      </c>
      <c r="B26" s="15">
        <v>1</v>
      </c>
      <c r="C26" s="15">
        <v>2</v>
      </c>
      <c r="D26" s="16">
        <v>11.22</v>
      </c>
      <c r="E26" s="15">
        <v>1</v>
      </c>
      <c r="F26" s="15">
        <v>2</v>
      </c>
      <c r="G26" s="15" t="s">
        <v>26</v>
      </c>
      <c r="I26" s="17">
        <v>120</v>
      </c>
      <c r="K26" s="15"/>
      <c r="S26" s="19">
        <v>50</v>
      </c>
      <c r="AF26" s="27"/>
    </row>
    <row r="27" spans="1:35" ht="15.95" customHeight="1">
      <c r="A27" s="14">
        <v>51</v>
      </c>
      <c r="B27" s="15">
        <v>1</v>
      </c>
      <c r="C27" s="15">
        <v>2</v>
      </c>
      <c r="D27" s="16">
        <v>5.87</v>
      </c>
      <c r="E27" s="15">
        <v>1</v>
      </c>
      <c r="F27" s="15">
        <v>2</v>
      </c>
      <c r="G27" s="15">
        <v>11</v>
      </c>
      <c r="I27" s="17">
        <v>93</v>
      </c>
      <c r="K27" s="15"/>
      <c r="S27" s="19">
        <v>51</v>
      </c>
      <c r="AF27" s="27"/>
    </row>
    <row r="28" spans="1:35" ht="15.95" customHeight="1">
      <c r="A28" s="14">
        <v>52</v>
      </c>
      <c r="B28" s="15">
        <v>1</v>
      </c>
      <c r="C28" s="15">
        <v>4</v>
      </c>
      <c r="D28" s="16">
        <v>19.25</v>
      </c>
      <c r="E28" s="15">
        <v>1</v>
      </c>
      <c r="F28" s="15">
        <v>1</v>
      </c>
      <c r="G28" s="15">
        <v>21</v>
      </c>
      <c r="I28" s="17">
        <v>435</v>
      </c>
      <c r="K28" s="15"/>
      <c r="S28" s="19">
        <v>52</v>
      </c>
      <c r="AF28" s="27"/>
    </row>
    <row r="29" spans="1:35" ht="15.95" customHeight="1">
      <c r="A29" s="14">
        <v>53</v>
      </c>
      <c r="B29" s="15">
        <v>1</v>
      </c>
      <c r="C29" s="15">
        <v>2</v>
      </c>
      <c r="D29" s="16">
        <v>23.49</v>
      </c>
      <c r="E29" s="15">
        <v>1</v>
      </c>
      <c r="F29" s="15">
        <v>2</v>
      </c>
      <c r="G29" s="15" t="s">
        <v>26</v>
      </c>
      <c r="I29" s="17">
        <v>359</v>
      </c>
      <c r="K29" s="15"/>
      <c r="M29" s="15">
        <v>24.5</v>
      </c>
      <c r="N29" s="15">
        <v>4</v>
      </c>
      <c r="O29" s="15">
        <v>8</v>
      </c>
      <c r="P29" s="15">
        <v>8</v>
      </c>
      <c r="Q29" s="15">
        <v>5</v>
      </c>
      <c r="R29" s="15">
        <v>141</v>
      </c>
      <c r="S29" s="19">
        <v>53</v>
      </c>
      <c r="AF29" s="27"/>
      <c r="AH29" s="26">
        <f t="shared" ref="AH29:AH30" si="0">D29-M29</f>
        <v>-1.0100000000000016</v>
      </c>
      <c r="AI29" s="26"/>
    </row>
    <row r="30" spans="1:35" ht="15.95" customHeight="1">
      <c r="A30" s="14">
        <v>54</v>
      </c>
      <c r="B30" s="15">
        <v>1</v>
      </c>
      <c r="C30" s="15">
        <v>1</v>
      </c>
      <c r="D30" s="16">
        <v>21.64</v>
      </c>
      <c r="E30" s="15">
        <v>1</v>
      </c>
      <c r="F30" s="15">
        <v>1</v>
      </c>
      <c r="G30" s="15" t="s">
        <v>27</v>
      </c>
      <c r="I30" s="17">
        <v>290</v>
      </c>
      <c r="K30" s="15"/>
      <c r="M30" s="15">
        <v>22.5</v>
      </c>
      <c r="N30" s="15">
        <v>13</v>
      </c>
      <c r="O30" s="15">
        <v>10</v>
      </c>
      <c r="P30" s="15">
        <v>16</v>
      </c>
      <c r="Q30" s="15">
        <v>6</v>
      </c>
      <c r="R30" s="15">
        <v>169</v>
      </c>
      <c r="S30" s="19">
        <v>54</v>
      </c>
      <c r="AF30" s="27"/>
      <c r="AH30" s="26">
        <f t="shared" si="0"/>
        <v>-0.85999999999999943</v>
      </c>
      <c r="AI30" s="26"/>
    </row>
    <row r="31" spans="1:35" ht="15.95" customHeight="1">
      <c r="A31" s="14">
        <v>55</v>
      </c>
      <c r="B31" s="15">
        <v>1</v>
      </c>
      <c r="C31" s="15">
        <v>2</v>
      </c>
      <c r="D31" s="16">
        <v>21.63</v>
      </c>
      <c r="E31" s="15">
        <v>1</v>
      </c>
      <c r="F31" s="15">
        <v>2</v>
      </c>
      <c r="G31" s="15" t="s">
        <v>26</v>
      </c>
      <c r="I31" s="17">
        <v>233</v>
      </c>
      <c r="K31" s="15"/>
      <c r="S31" s="19">
        <v>55</v>
      </c>
      <c r="AF31" s="28" t="s">
        <v>46</v>
      </c>
    </row>
    <row r="32" spans="1:35" ht="15.95" customHeight="1">
      <c r="A32" s="14">
        <v>56</v>
      </c>
      <c r="B32" s="15">
        <v>1</v>
      </c>
      <c r="C32" s="15">
        <v>1</v>
      </c>
      <c r="D32" s="16">
        <v>24.68</v>
      </c>
      <c r="E32" s="15">
        <v>1</v>
      </c>
      <c r="F32" s="15">
        <v>1</v>
      </c>
      <c r="G32" s="15">
        <v>11</v>
      </c>
      <c r="I32" s="17">
        <v>324</v>
      </c>
      <c r="K32" s="15"/>
      <c r="M32" s="15">
        <v>23</v>
      </c>
      <c r="N32" s="15">
        <v>14.5</v>
      </c>
      <c r="O32" s="15">
        <v>10</v>
      </c>
      <c r="P32" s="15">
        <v>14</v>
      </c>
      <c r="Q32" s="15">
        <v>4</v>
      </c>
      <c r="R32" s="15">
        <v>187</v>
      </c>
      <c r="S32" s="19">
        <v>56</v>
      </c>
      <c r="AF32" s="27"/>
      <c r="AH32" s="26">
        <f>D32-M32</f>
        <v>1.6799999999999997</v>
      </c>
      <c r="AI32" s="26"/>
    </row>
    <row r="33" spans="1:35" ht="15.95" customHeight="1">
      <c r="A33" s="14">
        <v>57</v>
      </c>
      <c r="B33" s="15">
        <v>1</v>
      </c>
      <c r="C33" s="15">
        <v>2</v>
      </c>
      <c r="D33" s="16">
        <v>25.91</v>
      </c>
      <c r="E33" s="15">
        <v>1</v>
      </c>
      <c r="F33" s="15">
        <v>2</v>
      </c>
      <c r="G33" s="15" t="s">
        <v>26</v>
      </c>
      <c r="I33" s="17">
        <v>399</v>
      </c>
      <c r="K33" s="15"/>
      <c r="S33" s="19">
        <v>57</v>
      </c>
      <c r="AF33" s="27"/>
    </row>
    <row r="34" spans="1:35" ht="15.95" customHeight="1">
      <c r="A34" s="14">
        <v>58</v>
      </c>
      <c r="B34" s="15">
        <v>1</v>
      </c>
      <c r="C34" s="15">
        <v>1</v>
      </c>
      <c r="D34" s="16">
        <v>27.4</v>
      </c>
      <c r="E34" s="15">
        <v>1</v>
      </c>
      <c r="F34" s="15">
        <v>1</v>
      </c>
      <c r="G34" s="15">
        <v>14</v>
      </c>
      <c r="I34" s="17">
        <v>491</v>
      </c>
      <c r="K34" s="15"/>
      <c r="M34" s="15">
        <v>28</v>
      </c>
      <c r="N34" s="15">
        <v>19</v>
      </c>
      <c r="S34" s="19">
        <v>58</v>
      </c>
      <c r="AF34" s="27"/>
      <c r="AH34" s="26">
        <f>D34-M34</f>
        <v>-0.60000000000000142</v>
      </c>
      <c r="AI34" s="26"/>
    </row>
    <row r="35" spans="1:35" ht="15.95" customHeight="1">
      <c r="A35" s="14">
        <v>59</v>
      </c>
      <c r="B35" s="15">
        <v>1</v>
      </c>
      <c r="C35" s="15">
        <v>2</v>
      </c>
      <c r="D35" s="16">
        <v>3.76</v>
      </c>
      <c r="E35" s="15">
        <v>1</v>
      </c>
      <c r="F35" s="15">
        <v>2</v>
      </c>
      <c r="G35" s="15" t="s">
        <v>26</v>
      </c>
      <c r="I35" s="17">
        <v>36</v>
      </c>
      <c r="K35" s="15"/>
      <c r="S35" s="19">
        <v>59</v>
      </c>
      <c r="AF35" s="27"/>
    </row>
    <row r="36" spans="1:35" ht="15.95" customHeight="1">
      <c r="A36" s="14">
        <v>60</v>
      </c>
      <c r="B36" s="15">
        <v>1</v>
      </c>
      <c r="C36" s="15">
        <v>1</v>
      </c>
      <c r="D36" s="16">
        <v>23.64</v>
      </c>
      <c r="E36" s="15">
        <v>1</v>
      </c>
      <c r="F36" s="15">
        <v>1</v>
      </c>
      <c r="G36" s="15" t="s">
        <v>26</v>
      </c>
      <c r="I36" s="17">
        <v>291</v>
      </c>
      <c r="K36" s="15"/>
      <c r="S36" s="19">
        <v>60</v>
      </c>
      <c r="AF36" s="27"/>
    </row>
    <row r="37" spans="1:35" ht="15.95" customHeight="1">
      <c r="A37" s="14">
        <v>64</v>
      </c>
      <c r="B37" s="15">
        <v>2</v>
      </c>
      <c r="C37" s="15">
        <v>1</v>
      </c>
      <c r="D37" s="16">
        <v>18.899999999999999</v>
      </c>
      <c r="E37" s="15">
        <v>1</v>
      </c>
      <c r="F37" s="15">
        <v>1</v>
      </c>
      <c r="G37" s="15">
        <v>11</v>
      </c>
      <c r="I37" s="17">
        <v>283</v>
      </c>
      <c r="K37" s="15"/>
      <c r="S37" s="19">
        <v>64</v>
      </c>
      <c r="AF37" s="27"/>
    </row>
    <row r="38" spans="1:35" ht="15.95" customHeight="1">
      <c r="A38" s="14">
        <v>65</v>
      </c>
      <c r="B38" s="15">
        <v>2</v>
      </c>
      <c r="C38" s="15">
        <v>2</v>
      </c>
      <c r="D38" s="16">
        <v>10.75</v>
      </c>
      <c r="E38" s="15">
        <v>1</v>
      </c>
      <c r="F38" s="15" t="s">
        <v>23</v>
      </c>
      <c r="G38" s="15" t="s">
        <v>23</v>
      </c>
      <c r="I38" s="17" t="s">
        <v>23</v>
      </c>
      <c r="K38" s="15"/>
      <c r="S38" s="19">
        <v>65</v>
      </c>
      <c r="AF38" s="27"/>
    </row>
    <row r="39" spans="1:35" ht="15.95" customHeight="1">
      <c r="A39" s="14">
        <v>66</v>
      </c>
      <c r="B39" s="15">
        <v>2</v>
      </c>
      <c r="C39" s="15">
        <v>2</v>
      </c>
      <c r="D39" s="16">
        <v>5.52</v>
      </c>
      <c r="E39" s="15">
        <v>1</v>
      </c>
      <c r="F39" s="15">
        <v>2</v>
      </c>
      <c r="G39" s="15">
        <v>11</v>
      </c>
      <c r="I39" s="17">
        <v>76</v>
      </c>
      <c r="K39" s="15"/>
      <c r="S39" s="19">
        <v>66</v>
      </c>
      <c r="AF39" s="27"/>
    </row>
    <row r="40" spans="1:35" ht="15.95" customHeight="1">
      <c r="A40" s="14">
        <v>67</v>
      </c>
      <c r="B40" s="15">
        <v>2</v>
      </c>
      <c r="C40" s="15">
        <v>1</v>
      </c>
      <c r="D40" s="16">
        <v>18.440000000000001</v>
      </c>
      <c r="E40" s="15">
        <v>1</v>
      </c>
      <c r="F40" s="15">
        <v>1</v>
      </c>
      <c r="G40" s="15">
        <v>14</v>
      </c>
      <c r="I40" s="17">
        <v>301</v>
      </c>
      <c r="K40" s="15"/>
      <c r="S40" s="19">
        <v>67</v>
      </c>
      <c r="AF40" s="27"/>
    </row>
    <row r="41" spans="1:35" ht="15.95" customHeight="1">
      <c r="A41" s="14">
        <v>68</v>
      </c>
      <c r="B41" s="15">
        <v>2</v>
      </c>
      <c r="C41" s="15">
        <v>2</v>
      </c>
      <c r="D41" s="16">
        <v>14.51</v>
      </c>
      <c r="E41" s="15">
        <v>1</v>
      </c>
      <c r="F41" s="15">
        <v>2</v>
      </c>
      <c r="G41" s="15">
        <v>11</v>
      </c>
      <c r="I41" s="17">
        <v>91</v>
      </c>
      <c r="K41" s="15"/>
      <c r="S41" s="19">
        <v>68</v>
      </c>
      <c r="AF41" s="27"/>
    </row>
    <row r="42" spans="1:35" ht="15.95" customHeight="1">
      <c r="A42" s="14">
        <v>69</v>
      </c>
      <c r="B42" s="15">
        <v>2</v>
      </c>
      <c r="C42" s="15">
        <v>1</v>
      </c>
      <c r="D42" s="16">
        <v>19.77</v>
      </c>
      <c r="E42" s="15">
        <v>1</v>
      </c>
      <c r="F42" s="15">
        <v>1</v>
      </c>
      <c r="G42" s="15">
        <v>14</v>
      </c>
      <c r="I42" s="17">
        <v>295</v>
      </c>
      <c r="K42" s="15"/>
      <c r="M42" s="15">
        <v>20.5</v>
      </c>
      <c r="N42" s="15">
        <v>9.5</v>
      </c>
      <c r="S42" s="19">
        <v>69</v>
      </c>
      <c r="AF42" s="27"/>
      <c r="AH42" s="26">
        <f>D42-M42</f>
        <v>-0.73000000000000043</v>
      </c>
      <c r="AI42" s="26"/>
    </row>
    <row r="43" spans="1:35" ht="15.95" customHeight="1">
      <c r="A43" s="14">
        <v>70</v>
      </c>
      <c r="B43" s="15">
        <v>2</v>
      </c>
      <c r="C43" s="15">
        <v>2</v>
      </c>
      <c r="D43" s="16">
        <v>6.93</v>
      </c>
      <c r="E43" s="15">
        <v>1</v>
      </c>
      <c r="F43" s="15">
        <v>2</v>
      </c>
      <c r="G43" s="15">
        <v>11</v>
      </c>
      <c r="I43" s="17">
        <v>97</v>
      </c>
      <c r="K43" s="15"/>
      <c r="S43" s="19">
        <v>70</v>
      </c>
      <c r="AF43" s="27"/>
    </row>
    <row r="44" spans="1:35" ht="15.95" customHeight="1">
      <c r="A44" s="14">
        <v>71</v>
      </c>
      <c r="B44" s="15">
        <v>2</v>
      </c>
      <c r="C44" s="15">
        <v>2</v>
      </c>
      <c r="D44" s="16">
        <v>15.57</v>
      </c>
      <c r="E44" s="15">
        <v>1</v>
      </c>
      <c r="F44" s="15" t="s">
        <v>23</v>
      </c>
      <c r="G44" s="15" t="s">
        <v>23</v>
      </c>
      <c r="I44" s="17" t="s">
        <v>23</v>
      </c>
      <c r="K44" s="15"/>
      <c r="S44" s="19">
        <v>71</v>
      </c>
    </row>
    <row r="45" spans="1:35" ht="15.95" customHeight="1">
      <c r="A45" s="14">
        <v>72</v>
      </c>
      <c r="B45" s="15">
        <v>2</v>
      </c>
      <c r="C45" s="15">
        <v>1</v>
      </c>
      <c r="D45" s="16">
        <v>20.190000000000001</v>
      </c>
      <c r="E45" s="15">
        <v>1</v>
      </c>
      <c r="F45" s="15">
        <v>1</v>
      </c>
      <c r="G45" s="15" t="s">
        <v>27</v>
      </c>
      <c r="I45" s="17">
        <v>438</v>
      </c>
      <c r="K45" s="15"/>
      <c r="M45" s="15">
        <v>18.5</v>
      </c>
      <c r="N45" s="15">
        <v>11</v>
      </c>
      <c r="S45" s="19">
        <v>72</v>
      </c>
      <c r="AF45" s="27"/>
      <c r="AH45" s="26">
        <f>D45-M45</f>
        <v>1.6900000000000013</v>
      </c>
      <c r="AI45" s="26"/>
    </row>
    <row r="46" spans="1:35" ht="15.95" customHeight="1">
      <c r="A46" s="14">
        <v>73</v>
      </c>
      <c r="B46" s="15">
        <v>2</v>
      </c>
      <c r="C46" s="15">
        <v>1</v>
      </c>
      <c r="D46" s="16">
        <v>20.27</v>
      </c>
      <c r="E46" s="15">
        <v>1</v>
      </c>
      <c r="F46" s="15">
        <v>1</v>
      </c>
      <c r="G46" s="15" t="s">
        <v>26</v>
      </c>
      <c r="I46" s="17">
        <v>464</v>
      </c>
      <c r="K46" s="15"/>
      <c r="S46" s="19">
        <v>73</v>
      </c>
      <c r="AF46" s="27"/>
    </row>
    <row r="47" spans="1:35" ht="15.95" customHeight="1">
      <c r="A47" s="14">
        <v>74</v>
      </c>
      <c r="B47" s="15">
        <v>2</v>
      </c>
      <c r="C47" s="15">
        <v>1</v>
      </c>
      <c r="D47" s="16">
        <v>19.82</v>
      </c>
      <c r="E47" s="15">
        <v>1</v>
      </c>
      <c r="F47" s="15">
        <v>1</v>
      </c>
      <c r="G47" s="15" t="s">
        <v>29</v>
      </c>
      <c r="I47" s="17">
        <v>262</v>
      </c>
      <c r="K47" s="15"/>
      <c r="S47" s="19">
        <v>74</v>
      </c>
      <c r="AF47" s="28" t="s">
        <v>48</v>
      </c>
    </row>
    <row r="48" spans="1:35" ht="15.95" customHeight="1">
      <c r="A48" s="14">
        <v>75</v>
      </c>
      <c r="B48" s="15">
        <v>2</v>
      </c>
      <c r="C48" s="15">
        <v>3</v>
      </c>
      <c r="D48" s="16">
        <v>19.850000000000001</v>
      </c>
      <c r="E48" s="15">
        <v>1</v>
      </c>
      <c r="F48" s="15">
        <v>3</v>
      </c>
      <c r="G48" s="15">
        <v>14</v>
      </c>
      <c r="I48" s="17">
        <v>229</v>
      </c>
      <c r="K48" s="15"/>
      <c r="S48" s="19">
        <v>75</v>
      </c>
      <c r="AF48" s="27"/>
    </row>
    <row r="49" spans="1:35" ht="15.95" customHeight="1">
      <c r="A49" s="14">
        <v>76</v>
      </c>
      <c r="B49" s="15">
        <v>2</v>
      </c>
      <c r="C49" s="15">
        <v>1</v>
      </c>
      <c r="D49" s="16">
        <v>23.51</v>
      </c>
      <c r="E49" s="15">
        <v>1</v>
      </c>
      <c r="F49" s="15">
        <v>1</v>
      </c>
      <c r="G49" s="15" t="s">
        <v>26</v>
      </c>
      <c r="I49" s="17">
        <v>388</v>
      </c>
      <c r="K49" s="15"/>
      <c r="M49" s="15">
        <v>23.25</v>
      </c>
      <c r="N49" s="15">
        <v>11</v>
      </c>
      <c r="O49" s="15">
        <v>12</v>
      </c>
      <c r="P49" s="15">
        <v>30</v>
      </c>
      <c r="Q49" s="15">
        <v>4</v>
      </c>
      <c r="R49" s="15">
        <v>173</v>
      </c>
      <c r="S49" s="19">
        <v>76</v>
      </c>
      <c r="AF49" s="27"/>
      <c r="AH49" s="26">
        <f>D49-M49</f>
        <v>0.26000000000000156</v>
      </c>
      <c r="AI49" s="26"/>
    </row>
    <row r="50" spans="1:35" ht="15.95" customHeight="1">
      <c r="A50" s="14">
        <v>77</v>
      </c>
      <c r="B50" s="15">
        <v>2</v>
      </c>
      <c r="C50" s="15">
        <v>2</v>
      </c>
      <c r="D50" s="16">
        <v>6.23</v>
      </c>
      <c r="E50" s="15">
        <v>1</v>
      </c>
      <c r="F50" s="15">
        <v>2</v>
      </c>
      <c r="G50" s="15">
        <v>11</v>
      </c>
      <c r="I50" s="17">
        <v>73</v>
      </c>
      <c r="K50" s="15"/>
      <c r="S50" s="19">
        <v>77</v>
      </c>
      <c r="AF50" s="27"/>
    </row>
    <row r="51" spans="1:35" ht="15.95" customHeight="1">
      <c r="A51" s="14">
        <v>78</v>
      </c>
      <c r="B51" s="15">
        <v>2</v>
      </c>
      <c r="C51" s="15">
        <v>3</v>
      </c>
      <c r="D51" s="16">
        <v>21.48</v>
      </c>
      <c r="E51" s="15">
        <v>1</v>
      </c>
      <c r="F51" s="15">
        <v>3</v>
      </c>
      <c r="G51" s="15">
        <v>14</v>
      </c>
      <c r="I51" s="17">
        <v>291</v>
      </c>
      <c r="K51" s="15"/>
      <c r="S51" s="19">
        <v>78</v>
      </c>
      <c r="AF51" s="27"/>
    </row>
    <row r="52" spans="1:35" ht="15.95" customHeight="1">
      <c r="A52" s="14">
        <v>79</v>
      </c>
      <c r="B52" s="15">
        <v>2</v>
      </c>
      <c r="C52" s="15">
        <v>2</v>
      </c>
      <c r="D52" s="16">
        <v>4.72</v>
      </c>
      <c r="E52" s="15">
        <v>1</v>
      </c>
      <c r="F52" s="15">
        <v>2</v>
      </c>
      <c r="G52" s="15" t="s">
        <v>26</v>
      </c>
      <c r="I52" s="17">
        <v>71</v>
      </c>
      <c r="K52" s="15"/>
      <c r="S52" s="19">
        <v>79</v>
      </c>
      <c r="AF52" s="27"/>
    </row>
    <row r="53" spans="1:35" ht="15.95" customHeight="1">
      <c r="A53" s="14">
        <v>80</v>
      </c>
      <c r="B53" s="15">
        <v>2</v>
      </c>
      <c r="C53" s="15">
        <v>2</v>
      </c>
      <c r="D53" s="16">
        <v>4.41</v>
      </c>
      <c r="E53" s="15">
        <v>1</v>
      </c>
      <c r="F53" s="15">
        <v>2</v>
      </c>
      <c r="G53" s="15">
        <v>11</v>
      </c>
      <c r="I53" s="17">
        <v>37</v>
      </c>
      <c r="K53" s="15"/>
      <c r="S53" s="19">
        <v>80</v>
      </c>
      <c r="AF53" s="27"/>
    </row>
    <row r="54" spans="1:35" ht="15.95" customHeight="1">
      <c r="A54" s="14">
        <v>81</v>
      </c>
      <c r="B54" s="15">
        <v>2</v>
      </c>
      <c r="C54" s="15">
        <v>1</v>
      </c>
      <c r="D54" s="16">
        <v>25.04</v>
      </c>
      <c r="E54" s="15">
        <v>1</v>
      </c>
      <c r="F54" s="15">
        <v>1</v>
      </c>
      <c r="G54" s="15">
        <v>11</v>
      </c>
      <c r="I54" s="17">
        <v>439</v>
      </c>
      <c r="K54" s="15"/>
      <c r="S54" s="19">
        <v>81</v>
      </c>
      <c r="AF54" s="27"/>
    </row>
    <row r="55" spans="1:35" ht="15.95" customHeight="1">
      <c r="A55" s="14">
        <v>82</v>
      </c>
      <c r="B55" s="15">
        <v>2</v>
      </c>
      <c r="C55" s="15">
        <v>1</v>
      </c>
      <c r="D55" s="16">
        <v>28.7</v>
      </c>
      <c r="E55" s="15">
        <v>1</v>
      </c>
      <c r="F55" s="15">
        <v>1</v>
      </c>
      <c r="G55" s="15" t="s">
        <v>26</v>
      </c>
      <c r="I55" s="17">
        <v>377</v>
      </c>
      <c r="K55" s="15"/>
      <c r="S55" s="19">
        <v>82</v>
      </c>
      <c r="AF55" s="27"/>
    </row>
    <row r="56" spans="1:35" ht="15.95" customHeight="1">
      <c r="A56" s="14">
        <v>83</v>
      </c>
      <c r="B56" s="15">
        <v>2</v>
      </c>
      <c r="C56" s="15">
        <v>2</v>
      </c>
      <c r="D56" s="16">
        <v>24.54</v>
      </c>
      <c r="E56" s="15">
        <v>1</v>
      </c>
      <c r="F56" s="15">
        <v>2</v>
      </c>
      <c r="G56" s="15">
        <v>11</v>
      </c>
      <c r="I56" s="17">
        <v>368</v>
      </c>
      <c r="K56" s="15"/>
      <c r="S56" s="19">
        <v>83</v>
      </c>
      <c r="AF56" s="27"/>
    </row>
    <row r="57" spans="1:35" ht="15.95" customHeight="1">
      <c r="A57" s="14">
        <v>84</v>
      </c>
      <c r="B57" s="15">
        <v>2</v>
      </c>
      <c r="C57" s="15">
        <v>1</v>
      </c>
      <c r="D57" s="16">
        <v>27.63</v>
      </c>
      <c r="E57" s="15">
        <v>1</v>
      </c>
      <c r="F57" s="15">
        <v>1</v>
      </c>
      <c r="G57" s="15">
        <v>11</v>
      </c>
      <c r="I57" s="17">
        <v>509</v>
      </c>
      <c r="K57" s="15"/>
      <c r="M57" s="15">
        <v>27.6</v>
      </c>
      <c r="N57" s="15">
        <v>16.600000000000001</v>
      </c>
      <c r="O57" s="15">
        <v>9</v>
      </c>
      <c r="P57" s="15">
        <v>54</v>
      </c>
      <c r="Q57" s="15">
        <v>5</v>
      </c>
      <c r="R57" s="15">
        <v>174</v>
      </c>
      <c r="S57" s="19">
        <v>84</v>
      </c>
      <c r="AF57" s="27"/>
      <c r="AH57" s="26">
        <f>D57-M57</f>
        <v>2.9999999999997584E-2</v>
      </c>
      <c r="AI57" s="26"/>
    </row>
    <row r="58" spans="1:35" ht="15.95" customHeight="1">
      <c r="A58" s="14">
        <v>85</v>
      </c>
      <c r="B58" s="15">
        <v>3</v>
      </c>
      <c r="C58" s="15">
        <v>1</v>
      </c>
      <c r="D58" s="16">
        <v>22.02</v>
      </c>
      <c r="E58" s="15">
        <v>1</v>
      </c>
      <c r="F58" s="15">
        <v>1</v>
      </c>
      <c r="G58" s="15" t="s">
        <v>26</v>
      </c>
      <c r="I58" s="17">
        <v>306</v>
      </c>
      <c r="K58" s="15"/>
      <c r="S58" s="19">
        <v>85</v>
      </c>
      <c r="AF58" s="27"/>
    </row>
    <row r="59" spans="1:35" ht="15.95" customHeight="1">
      <c r="A59" s="14">
        <v>86</v>
      </c>
      <c r="B59" s="15">
        <v>3</v>
      </c>
      <c r="C59" s="15">
        <v>1</v>
      </c>
      <c r="D59" s="16">
        <v>23.82</v>
      </c>
      <c r="E59" s="15">
        <v>1</v>
      </c>
      <c r="F59" s="15">
        <v>1</v>
      </c>
      <c r="G59" s="15" t="s">
        <v>26</v>
      </c>
      <c r="I59" s="17">
        <v>495</v>
      </c>
      <c r="K59" s="15"/>
      <c r="S59" s="19">
        <v>86</v>
      </c>
      <c r="AF59" s="27"/>
    </row>
    <row r="60" spans="1:35" ht="15.95" customHeight="1">
      <c r="A60" s="14">
        <v>87</v>
      </c>
      <c r="B60" s="15">
        <v>3</v>
      </c>
      <c r="C60" s="15">
        <v>1</v>
      </c>
      <c r="D60" s="16">
        <v>23.09</v>
      </c>
      <c r="E60" s="15">
        <v>1</v>
      </c>
      <c r="F60" s="15">
        <v>1</v>
      </c>
      <c r="G60" s="15" t="s">
        <v>27</v>
      </c>
      <c r="I60" s="17">
        <v>348</v>
      </c>
      <c r="K60" s="15"/>
      <c r="M60" s="15">
        <v>23</v>
      </c>
      <c r="N60" s="15">
        <v>12.5</v>
      </c>
      <c r="O60" s="15">
        <v>8</v>
      </c>
      <c r="P60" s="15">
        <v>20</v>
      </c>
      <c r="Q60" s="15">
        <v>5</v>
      </c>
      <c r="R60" s="15">
        <v>179</v>
      </c>
      <c r="S60" s="19">
        <v>87</v>
      </c>
      <c r="AF60" s="27"/>
      <c r="AH60" s="26">
        <f>D60-M60</f>
        <v>8.9999999999999858E-2</v>
      </c>
      <c r="AI60" s="26"/>
    </row>
    <row r="61" spans="1:35" ht="15.95" customHeight="1">
      <c r="A61" s="14">
        <v>88</v>
      </c>
      <c r="B61" s="15">
        <v>3</v>
      </c>
      <c r="C61" s="15">
        <v>1</v>
      </c>
      <c r="D61" s="16">
        <v>25.48</v>
      </c>
      <c r="E61" s="15">
        <v>1</v>
      </c>
      <c r="F61" s="15">
        <v>1</v>
      </c>
      <c r="G61" s="15">
        <v>11</v>
      </c>
      <c r="I61" s="17">
        <v>332</v>
      </c>
      <c r="K61" s="15"/>
      <c r="S61" s="19">
        <v>88</v>
      </c>
      <c r="AF61" s="27"/>
    </row>
    <row r="62" spans="1:35" ht="15.95" customHeight="1">
      <c r="A62" s="14">
        <v>89</v>
      </c>
      <c r="B62" s="15">
        <v>3</v>
      </c>
      <c r="C62" s="15">
        <v>1</v>
      </c>
      <c r="D62" s="16">
        <v>15.45</v>
      </c>
      <c r="E62" s="15">
        <v>1</v>
      </c>
      <c r="F62" s="15">
        <v>1</v>
      </c>
      <c r="G62" s="15" t="s">
        <v>28</v>
      </c>
      <c r="I62" s="17">
        <v>228</v>
      </c>
      <c r="K62" s="15"/>
      <c r="M62" s="15">
        <v>16.5</v>
      </c>
      <c r="N62" s="15">
        <v>9.25</v>
      </c>
      <c r="S62" s="19">
        <v>89</v>
      </c>
      <c r="AF62" s="27"/>
      <c r="AH62" s="26">
        <f>D62-M62</f>
        <v>-1.0500000000000007</v>
      </c>
      <c r="AI62" s="26"/>
    </row>
    <row r="63" spans="1:35" ht="15.95" customHeight="1">
      <c r="A63" s="14">
        <v>90</v>
      </c>
      <c r="B63" s="15">
        <v>3</v>
      </c>
      <c r="C63" s="15">
        <v>1</v>
      </c>
      <c r="D63" s="16">
        <v>20.059999999999999</v>
      </c>
      <c r="E63" s="15">
        <v>1</v>
      </c>
      <c r="F63" s="15">
        <v>1</v>
      </c>
      <c r="G63" s="15" t="s">
        <v>30</v>
      </c>
      <c r="I63" s="17">
        <v>301</v>
      </c>
      <c r="K63" s="15"/>
      <c r="S63" s="19">
        <v>90</v>
      </c>
      <c r="AF63" s="27"/>
    </row>
    <row r="64" spans="1:35" ht="15.95" customHeight="1">
      <c r="A64" s="14">
        <v>91</v>
      </c>
      <c r="B64" s="15">
        <v>3</v>
      </c>
      <c r="C64" s="15">
        <v>4</v>
      </c>
      <c r="D64" s="16">
        <v>13.37</v>
      </c>
      <c r="E64" s="15">
        <v>1</v>
      </c>
      <c r="F64" s="15">
        <v>1</v>
      </c>
      <c r="G64" s="15">
        <v>21</v>
      </c>
      <c r="I64" s="17">
        <v>342</v>
      </c>
      <c r="K64" s="15"/>
      <c r="S64" s="19">
        <v>91</v>
      </c>
      <c r="AF64" s="27"/>
    </row>
    <row r="65" spans="1:35" ht="15.95" customHeight="1">
      <c r="A65" s="14">
        <v>92</v>
      </c>
      <c r="B65" s="15">
        <v>3</v>
      </c>
      <c r="C65" s="15">
        <v>1</v>
      </c>
      <c r="D65" s="16">
        <v>20.65</v>
      </c>
      <c r="E65" s="15">
        <v>1</v>
      </c>
      <c r="F65" s="15">
        <v>1</v>
      </c>
      <c r="G65" s="15" t="s">
        <v>27</v>
      </c>
      <c r="I65" s="17">
        <v>266</v>
      </c>
      <c r="K65" s="15"/>
      <c r="S65" s="19">
        <v>92</v>
      </c>
      <c r="AF65" s="27"/>
    </row>
    <row r="66" spans="1:35" ht="15.95" customHeight="1">
      <c r="A66" s="14">
        <v>93</v>
      </c>
      <c r="B66" s="15">
        <v>3</v>
      </c>
      <c r="C66" s="15">
        <v>1</v>
      </c>
      <c r="D66" s="16">
        <v>17.059999999999999</v>
      </c>
      <c r="E66" s="15">
        <v>1</v>
      </c>
      <c r="F66" s="15">
        <v>1</v>
      </c>
      <c r="G66" s="15" t="s">
        <v>27</v>
      </c>
      <c r="I66" s="17">
        <v>300</v>
      </c>
      <c r="K66" s="15"/>
      <c r="S66" s="19">
        <v>93</v>
      </c>
      <c r="AF66" s="27"/>
    </row>
    <row r="67" spans="1:35" ht="15.95" customHeight="1">
      <c r="A67" s="14">
        <v>94</v>
      </c>
      <c r="B67" s="15">
        <v>3</v>
      </c>
      <c r="C67" s="15">
        <v>1</v>
      </c>
      <c r="D67" s="16">
        <v>10.81</v>
      </c>
      <c r="E67" s="15">
        <v>1</v>
      </c>
      <c r="F67" s="15">
        <v>3</v>
      </c>
      <c r="G67" s="15">
        <v>14</v>
      </c>
      <c r="I67" s="17">
        <v>90</v>
      </c>
      <c r="K67" s="15"/>
      <c r="S67" s="19">
        <v>94</v>
      </c>
      <c r="AF67" s="27"/>
    </row>
    <row r="68" spans="1:35" ht="15.95" customHeight="1">
      <c r="A68" s="14">
        <v>95</v>
      </c>
      <c r="B68" s="15">
        <v>3</v>
      </c>
      <c r="C68" s="15">
        <v>3</v>
      </c>
      <c r="D68" s="16">
        <v>21.12</v>
      </c>
      <c r="E68" s="15">
        <v>1</v>
      </c>
      <c r="F68" s="15">
        <v>3</v>
      </c>
      <c r="G68" s="15">
        <v>14</v>
      </c>
      <c r="I68" s="17">
        <v>259</v>
      </c>
      <c r="K68" s="15"/>
      <c r="S68" s="19">
        <v>95</v>
      </c>
      <c r="AF68" s="28" t="s">
        <v>49</v>
      </c>
    </row>
    <row r="69" spans="1:35" ht="15.95" customHeight="1">
      <c r="A69" s="14">
        <v>96</v>
      </c>
      <c r="B69" s="15">
        <v>3</v>
      </c>
      <c r="C69" s="15">
        <v>1</v>
      </c>
      <c r="D69" s="16">
        <v>20.48</v>
      </c>
      <c r="E69" s="15">
        <v>1</v>
      </c>
      <c r="F69" s="15">
        <v>1</v>
      </c>
      <c r="G69" s="15" t="s">
        <v>26</v>
      </c>
      <c r="I69" s="17">
        <v>280</v>
      </c>
      <c r="K69" s="15"/>
      <c r="M69" s="15">
        <v>20.5</v>
      </c>
      <c r="N69" s="15">
        <v>14</v>
      </c>
      <c r="S69" s="19">
        <v>96</v>
      </c>
      <c r="AF69" s="27"/>
      <c r="AH69" s="26">
        <f>D69-M69</f>
        <v>-1.9999999999999574E-2</v>
      </c>
      <c r="AI69" s="26"/>
    </row>
    <row r="70" spans="1:35" ht="15.95" customHeight="1">
      <c r="A70" s="14">
        <v>97</v>
      </c>
      <c r="B70" s="15">
        <v>3</v>
      </c>
      <c r="C70" s="15">
        <v>2</v>
      </c>
      <c r="D70" s="16">
        <v>20.46</v>
      </c>
      <c r="E70" s="15">
        <v>1</v>
      </c>
      <c r="F70" s="15">
        <v>2</v>
      </c>
      <c r="G70" s="15" t="s">
        <v>24</v>
      </c>
      <c r="I70" s="17">
        <v>247</v>
      </c>
      <c r="K70" s="15"/>
      <c r="S70" s="19">
        <v>97</v>
      </c>
      <c r="AF70" s="27"/>
    </row>
    <row r="71" spans="1:35" ht="15.95" customHeight="1">
      <c r="A71" s="14">
        <v>98</v>
      </c>
      <c r="B71" s="15">
        <v>3</v>
      </c>
      <c r="C71" s="15">
        <v>1</v>
      </c>
      <c r="D71" s="16">
        <v>23.94</v>
      </c>
      <c r="E71" s="15">
        <v>1</v>
      </c>
      <c r="F71" s="15">
        <v>1</v>
      </c>
      <c r="G71" s="15" t="s">
        <v>26</v>
      </c>
      <c r="I71" s="17">
        <v>316</v>
      </c>
      <c r="K71" s="15"/>
      <c r="S71" s="19">
        <v>98</v>
      </c>
      <c r="AF71" s="27"/>
    </row>
    <row r="72" spans="1:35" ht="15.95" customHeight="1">
      <c r="A72" s="14">
        <v>99</v>
      </c>
      <c r="B72" s="15">
        <v>3</v>
      </c>
      <c r="C72" s="15">
        <v>1</v>
      </c>
      <c r="D72" s="16">
        <v>22.18</v>
      </c>
      <c r="E72" s="15">
        <v>1</v>
      </c>
      <c r="F72" s="15">
        <v>1</v>
      </c>
      <c r="G72" s="15" t="s">
        <v>30</v>
      </c>
      <c r="I72" s="17">
        <v>242</v>
      </c>
      <c r="K72" s="15"/>
      <c r="S72" s="19">
        <v>99</v>
      </c>
      <c r="AF72" s="27"/>
    </row>
    <row r="73" spans="1:35" ht="15.95" customHeight="1">
      <c r="A73" s="14">
        <v>100</v>
      </c>
      <c r="B73" s="15">
        <v>3</v>
      </c>
      <c r="C73" s="15">
        <v>1</v>
      </c>
      <c r="D73" s="16">
        <v>21.09</v>
      </c>
      <c r="E73" s="15">
        <v>1</v>
      </c>
      <c r="F73" s="15">
        <v>1</v>
      </c>
      <c r="G73" s="15" t="s">
        <v>26</v>
      </c>
      <c r="I73" s="17">
        <v>249</v>
      </c>
      <c r="K73" s="15"/>
      <c r="S73" s="19">
        <v>100</v>
      </c>
      <c r="AF73" s="28" t="s">
        <v>50</v>
      </c>
    </row>
    <row r="74" spans="1:35" ht="15.95" customHeight="1">
      <c r="A74" s="14">
        <v>101</v>
      </c>
      <c r="B74" s="15">
        <v>3</v>
      </c>
      <c r="C74" s="15">
        <v>2</v>
      </c>
      <c r="D74" s="16">
        <v>23.68</v>
      </c>
      <c r="E74" s="15">
        <v>1</v>
      </c>
      <c r="F74" s="15">
        <v>2</v>
      </c>
      <c r="G74" s="15" t="s">
        <v>26</v>
      </c>
      <c r="I74" s="17">
        <v>243</v>
      </c>
      <c r="K74" s="15"/>
      <c r="S74" s="19">
        <v>101</v>
      </c>
      <c r="AF74" s="27"/>
    </row>
    <row r="75" spans="1:35" ht="15.95" customHeight="1">
      <c r="A75" s="14">
        <v>102</v>
      </c>
      <c r="B75" s="15">
        <v>3</v>
      </c>
      <c r="C75" s="15">
        <v>2</v>
      </c>
      <c r="D75" s="16">
        <v>21.31</v>
      </c>
      <c r="E75" s="15">
        <v>1</v>
      </c>
      <c r="F75" s="15">
        <v>2</v>
      </c>
      <c r="G75" s="15" t="s">
        <v>26</v>
      </c>
      <c r="I75" s="17">
        <v>271</v>
      </c>
      <c r="K75" s="15"/>
      <c r="S75" s="19">
        <v>102</v>
      </c>
      <c r="AF75" s="27"/>
    </row>
    <row r="76" spans="1:35" ht="15.95" customHeight="1">
      <c r="A76" s="14">
        <v>103</v>
      </c>
      <c r="B76" s="15">
        <v>3</v>
      </c>
      <c r="C76" s="15">
        <v>2</v>
      </c>
      <c r="D76" s="16">
        <v>23.58</v>
      </c>
      <c r="E76" s="15">
        <v>1</v>
      </c>
      <c r="F76" s="15">
        <v>2</v>
      </c>
      <c r="G76" s="15" t="s">
        <v>26</v>
      </c>
      <c r="I76" s="17">
        <v>327</v>
      </c>
      <c r="K76" s="15"/>
      <c r="M76" s="15">
        <v>23.5</v>
      </c>
      <c r="N76" s="15">
        <v>2</v>
      </c>
      <c r="O76" s="15">
        <v>8</v>
      </c>
      <c r="P76" s="15">
        <v>12</v>
      </c>
      <c r="Q76" s="15">
        <v>5</v>
      </c>
      <c r="R76" s="15">
        <v>171</v>
      </c>
      <c r="S76" s="19">
        <v>103</v>
      </c>
      <c r="AF76" s="27"/>
      <c r="AH76" s="26">
        <f t="shared" ref="AH76:AH77" si="1">D76-M76</f>
        <v>7.9999999999998295E-2</v>
      </c>
      <c r="AI76" s="26"/>
    </row>
    <row r="77" spans="1:35" ht="15.95" customHeight="1">
      <c r="A77" s="14">
        <v>104</v>
      </c>
      <c r="B77" s="15">
        <v>3</v>
      </c>
      <c r="C77" s="15">
        <v>2</v>
      </c>
      <c r="D77" s="16">
        <v>26.14</v>
      </c>
      <c r="E77" s="15">
        <v>1</v>
      </c>
      <c r="F77" s="15">
        <v>2</v>
      </c>
      <c r="G77" s="15">
        <v>11</v>
      </c>
      <c r="I77" s="17">
        <v>466</v>
      </c>
      <c r="K77" s="15"/>
      <c r="M77" s="15">
        <v>27.5</v>
      </c>
      <c r="N77" s="15">
        <v>2.75</v>
      </c>
      <c r="O77" s="15">
        <v>10</v>
      </c>
      <c r="P77" s="15">
        <v>26</v>
      </c>
      <c r="Q77" s="15">
        <v>4</v>
      </c>
      <c r="R77" s="15">
        <v>130</v>
      </c>
      <c r="S77" s="19">
        <v>104</v>
      </c>
      <c r="AF77" s="27"/>
      <c r="AH77" s="26">
        <f t="shared" si="1"/>
        <v>-1.3599999999999994</v>
      </c>
      <c r="AI77" s="26"/>
    </row>
    <row r="78" spans="1:35" ht="15.95" customHeight="1">
      <c r="A78" s="14">
        <v>105</v>
      </c>
      <c r="B78" s="15">
        <v>3</v>
      </c>
      <c r="C78" s="15">
        <v>2</v>
      </c>
      <c r="D78" s="16">
        <v>19.21</v>
      </c>
      <c r="E78" s="15">
        <v>1</v>
      </c>
      <c r="F78" s="15">
        <v>2</v>
      </c>
      <c r="G78" s="15">
        <v>11</v>
      </c>
      <c r="I78" s="17">
        <v>219</v>
      </c>
      <c r="K78" s="15"/>
      <c r="S78" s="19">
        <v>105</v>
      </c>
      <c r="AF78" s="27"/>
    </row>
    <row r="79" spans="1:35" ht="15.95" customHeight="1">
      <c r="A79" s="14">
        <v>106</v>
      </c>
      <c r="B79" s="15">
        <v>3</v>
      </c>
      <c r="C79" s="15">
        <v>2</v>
      </c>
      <c r="D79" s="16">
        <v>4.7300000000000004</v>
      </c>
      <c r="E79" s="15">
        <v>1</v>
      </c>
      <c r="F79" s="15">
        <v>2</v>
      </c>
      <c r="G79" s="15">
        <v>11</v>
      </c>
      <c r="I79" s="17">
        <v>33</v>
      </c>
      <c r="K79" s="15"/>
      <c r="S79" s="19">
        <v>106</v>
      </c>
      <c r="AF79" s="27"/>
    </row>
    <row r="80" spans="1:35" ht="15.95" customHeight="1">
      <c r="A80" s="14">
        <v>109</v>
      </c>
      <c r="B80" s="15">
        <v>4</v>
      </c>
      <c r="C80" s="15">
        <v>2</v>
      </c>
      <c r="D80" s="16">
        <v>23.51</v>
      </c>
      <c r="E80" s="15">
        <v>1</v>
      </c>
      <c r="F80" s="15">
        <v>2</v>
      </c>
      <c r="G80" s="15">
        <v>11</v>
      </c>
      <c r="I80" s="17">
        <v>368</v>
      </c>
      <c r="K80" s="15"/>
      <c r="M80" s="15">
        <v>23.25</v>
      </c>
      <c r="N80" s="15">
        <v>4</v>
      </c>
      <c r="O80" s="15">
        <v>12</v>
      </c>
      <c r="P80" s="15">
        <v>20</v>
      </c>
      <c r="Q80" s="15">
        <v>7.5</v>
      </c>
      <c r="R80" s="15">
        <v>166</v>
      </c>
      <c r="S80" s="19">
        <v>109</v>
      </c>
      <c r="AF80" s="27"/>
      <c r="AH80" s="26">
        <f t="shared" ref="AH80:AH81" si="2">D80-M80</f>
        <v>0.26000000000000156</v>
      </c>
      <c r="AI80" s="26"/>
    </row>
    <row r="81" spans="1:35" ht="15.95" customHeight="1">
      <c r="A81" s="14">
        <v>110</v>
      </c>
      <c r="B81" s="15">
        <v>4</v>
      </c>
      <c r="C81" s="15">
        <v>1</v>
      </c>
      <c r="D81" s="16">
        <v>19.399999999999999</v>
      </c>
      <c r="E81" s="15">
        <v>1</v>
      </c>
      <c r="F81" s="15">
        <v>1</v>
      </c>
      <c r="G81" s="15" t="s">
        <v>31</v>
      </c>
      <c r="I81" s="17">
        <v>304</v>
      </c>
      <c r="K81" s="15"/>
      <c r="M81" s="15">
        <v>18.75</v>
      </c>
      <c r="N81" s="15">
        <v>13.75</v>
      </c>
      <c r="O81" s="15">
        <v>6</v>
      </c>
      <c r="P81" s="15">
        <v>36</v>
      </c>
      <c r="Q81" s="15">
        <v>5</v>
      </c>
      <c r="R81" s="15">
        <v>225</v>
      </c>
      <c r="S81" s="19">
        <v>110</v>
      </c>
      <c r="AF81" s="27"/>
      <c r="AH81" s="26">
        <f t="shared" si="2"/>
        <v>0.64999999999999858</v>
      </c>
      <c r="AI81" s="26"/>
    </row>
    <row r="82" spans="1:35" ht="15.95" customHeight="1">
      <c r="A82" s="14">
        <v>111</v>
      </c>
      <c r="B82" s="15">
        <v>4</v>
      </c>
      <c r="C82" s="15">
        <v>1</v>
      </c>
      <c r="D82" s="16">
        <v>16.149999999999999</v>
      </c>
      <c r="E82" s="15">
        <v>1</v>
      </c>
      <c r="F82" s="15">
        <v>1</v>
      </c>
      <c r="G82" s="15" t="s">
        <v>25</v>
      </c>
      <c r="I82" s="17">
        <v>412</v>
      </c>
      <c r="K82" s="15"/>
      <c r="S82" s="19">
        <v>111</v>
      </c>
      <c r="AF82" s="27"/>
    </row>
    <row r="83" spans="1:35" ht="15.95" customHeight="1">
      <c r="A83" s="14">
        <v>112</v>
      </c>
      <c r="B83" s="15">
        <v>4</v>
      </c>
      <c r="C83" s="15">
        <v>2</v>
      </c>
      <c r="D83" s="16">
        <v>13.54</v>
      </c>
      <c r="E83" s="15">
        <v>1</v>
      </c>
      <c r="F83" s="15">
        <v>2</v>
      </c>
      <c r="G83" s="15" t="s">
        <v>26</v>
      </c>
      <c r="I83" s="17">
        <v>151</v>
      </c>
      <c r="K83" s="15"/>
      <c r="S83" s="19">
        <v>112</v>
      </c>
      <c r="AF83" s="27"/>
    </row>
    <row r="84" spans="1:35" ht="15.95" customHeight="1">
      <c r="A84" s="14">
        <v>113</v>
      </c>
      <c r="B84" s="15">
        <v>4</v>
      </c>
      <c r="C84" s="15">
        <v>1</v>
      </c>
      <c r="D84" s="16">
        <v>19.260000000000002</v>
      </c>
      <c r="E84" s="15">
        <v>1</v>
      </c>
      <c r="F84" s="15">
        <v>1</v>
      </c>
      <c r="G84" s="15" t="s">
        <v>27</v>
      </c>
      <c r="I84" s="17">
        <v>259</v>
      </c>
      <c r="K84" s="15"/>
      <c r="S84" s="19">
        <v>113</v>
      </c>
      <c r="AF84" s="27"/>
    </row>
    <row r="85" spans="1:35" ht="15.95" customHeight="1">
      <c r="A85" s="14">
        <v>114</v>
      </c>
      <c r="B85" s="15">
        <v>4</v>
      </c>
      <c r="C85" s="15">
        <v>1</v>
      </c>
      <c r="D85" s="16">
        <v>18.16</v>
      </c>
      <c r="E85" s="15">
        <v>1</v>
      </c>
      <c r="F85" s="15">
        <v>1</v>
      </c>
      <c r="G85" s="15" t="s">
        <v>25</v>
      </c>
      <c r="I85" s="17">
        <v>275</v>
      </c>
      <c r="K85" s="15"/>
      <c r="S85" s="19">
        <v>114</v>
      </c>
      <c r="AF85" s="27"/>
    </row>
    <row r="86" spans="1:35" ht="15.95" customHeight="1">
      <c r="A86" s="14">
        <v>115</v>
      </c>
      <c r="B86" s="15">
        <v>4</v>
      </c>
      <c r="C86" s="15">
        <v>4</v>
      </c>
      <c r="D86" s="16">
        <v>22.83</v>
      </c>
      <c r="E86" s="15">
        <v>1</v>
      </c>
      <c r="F86" s="15">
        <v>2</v>
      </c>
      <c r="G86" s="15" t="s">
        <v>32</v>
      </c>
      <c r="I86" s="17">
        <v>311</v>
      </c>
      <c r="K86" s="15"/>
      <c r="S86" s="19">
        <v>115</v>
      </c>
      <c r="AF86" s="27"/>
    </row>
    <row r="87" spans="1:35" ht="15.95" customHeight="1">
      <c r="A87" s="14">
        <v>116</v>
      </c>
      <c r="B87" s="15">
        <v>4</v>
      </c>
      <c r="C87" s="15">
        <v>1</v>
      </c>
      <c r="D87" s="16">
        <v>20.99</v>
      </c>
      <c r="E87" s="15">
        <v>1</v>
      </c>
      <c r="F87" s="15">
        <v>1</v>
      </c>
      <c r="G87" s="15" t="s">
        <v>25</v>
      </c>
      <c r="I87" s="17">
        <v>364</v>
      </c>
      <c r="K87" s="15"/>
      <c r="S87" s="19">
        <v>116</v>
      </c>
      <c r="AF87" s="27"/>
    </row>
    <row r="88" spans="1:35" ht="15.95" customHeight="1">
      <c r="A88" s="14">
        <v>117</v>
      </c>
      <c r="B88" s="15">
        <v>4</v>
      </c>
      <c r="C88" s="15">
        <v>1</v>
      </c>
      <c r="D88" s="16">
        <v>22.19</v>
      </c>
      <c r="E88" s="15">
        <v>1</v>
      </c>
      <c r="F88" s="15">
        <v>1</v>
      </c>
      <c r="G88" s="15" t="s">
        <v>26</v>
      </c>
      <c r="I88" s="17">
        <v>327</v>
      </c>
      <c r="K88" s="15"/>
      <c r="S88" s="19">
        <v>117</v>
      </c>
      <c r="AF88" s="27"/>
    </row>
    <row r="89" spans="1:35" ht="15.95" customHeight="1">
      <c r="A89" s="14">
        <v>118</v>
      </c>
      <c r="B89" s="15">
        <v>4</v>
      </c>
      <c r="C89" s="15">
        <v>2</v>
      </c>
      <c r="D89" s="16">
        <v>27.11</v>
      </c>
      <c r="E89" s="15">
        <v>1</v>
      </c>
      <c r="F89" s="15">
        <v>2</v>
      </c>
      <c r="G89" s="15" t="s">
        <v>26</v>
      </c>
      <c r="I89" s="17">
        <v>357</v>
      </c>
      <c r="K89" s="15"/>
      <c r="S89" s="19">
        <v>118</v>
      </c>
      <c r="AF89" s="27"/>
    </row>
    <row r="90" spans="1:35" ht="15.95" customHeight="1">
      <c r="A90" s="14">
        <v>119</v>
      </c>
      <c r="B90" s="15">
        <v>4</v>
      </c>
      <c r="C90" s="15">
        <v>1</v>
      </c>
      <c r="D90" s="16">
        <v>23.01</v>
      </c>
      <c r="E90" s="15">
        <v>1</v>
      </c>
      <c r="F90" s="15">
        <v>1</v>
      </c>
      <c r="G90" s="15" t="s">
        <v>27</v>
      </c>
      <c r="I90" s="17">
        <v>294</v>
      </c>
      <c r="K90" s="15"/>
      <c r="S90" s="19">
        <v>119</v>
      </c>
      <c r="AF90" s="27"/>
    </row>
    <row r="91" spans="1:35" ht="15.95" customHeight="1">
      <c r="A91" s="14">
        <v>120</v>
      </c>
      <c r="B91" s="15">
        <v>4</v>
      </c>
      <c r="C91" s="15">
        <v>1</v>
      </c>
      <c r="D91" s="16">
        <v>26.56</v>
      </c>
      <c r="E91" s="15">
        <v>1</v>
      </c>
      <c r="F91" s="15">
        <v>1</v>
      </c>
      <c r="G91" s="15" t="s">
        <v>26</v>
      </c>
      <c r="I91" s="17">
        <v>371</v>
      </c>
      <c r="K91" s="15"/>
      <c r="M91" s="15">
        <v>27</v>
      </c>
      <c r="N91" s="15">
        <v>19</v>
      </c>
      <c r="S91" s="19">
        <v>120</v>
      </c>
      <c r="AF91" s="27"/>
      <c r="AH91" s="26">
        <f>D91-M91</f>
        <v>-0.44000000000000128</v>
      </c>
      <c r="AI91" s="26"/>
    </row>
    <row r="92" spans="1:35" ht="15.95" customHeight="1">
      <c r="A92" s="14">
        <v>121</v>
      </c>
      <c r="B92" s="15">
        <v>4</v>
      </c>
      <c r="C92" s="15">
        <v>2</v>
      </c>
      <c r="D92" s="16">
        <v>27.79</v>
      </c>
      <c r="E92" s="15">
        <v>1</v>
      </c>
      <c r="F92" s="15">
        <v>2</v>
      </c>
      <c r="G92" s="15">
        <v>11</v>
      </c>
      <c r="I92" s="17">
        <v>360</v>
      </c>
      <c r="K92" s="15"/>
      <c r="S92" s="19">
        <v>121</v>
      </c>
      <c r="AF92" s="27"/>
    </row>
    <row r="93" spans="1:35" ht="15.95" customHeight="1">
      <c r="A93" s="14">
        <v>122</v>
      </c>
      <c r="B93" s="15">
        <v>4</v>
      </c>
      <c r="C93" s="15">
        <v>1</v>
      </c>
      <c r="D93" s="16">
        <v>24.09</v>
      </c>
      <c r="E93" s="15">
        <v>1</v>
      </c>
      <c r="F93" s="15">
        <v>1</v>
      </c>
      <c r="G93" s="15" t="s">
        <v>26</v>
      </c>
      <c r="I93" s="17">
        <v>435</v>
      </c>
      <c r="K93" s="15"/>
      <c r="S93" s="19">
        <v>122</v>
      </c>
      <c r="AF93" s="27"/>
    </row>
    <row r="94" spans="1:35" ht="15.95" customHeight="1">
      <c r="A94" s="14">
        <v>123</v>
      </c>
      <c r="B94" s="15">
        <v>4</v>
      </c>
      <c r="C94" s="15">
        <v>2</v>
      </c>
      <c r="D94" s="16">
        <v>25.32</v>
      </c>
      <c r="E94" s="15">
        <v>1</v>
      </c>
      <c r="F94" s="15">
        <v>2</v>
      </c>
      <c r="G94" s="15">
        <v>11</v>
      </c>
      <c r="I94" s="17">
        <v>405</v>
      </c>
      <c r="K94" s="15"/>
      <c r="M94" s="15">
        <v>27</v>
      </c>
      <c r="N94" s="15">
        <v>3</v>
      </c>
      <c r="O94" s="15">
        <v>10</v>
      </c>
      <c r="P94" s="15">
        <v>16</v>
      </c>
      <c r="Q94" s="15">
        <v>5</v>
      </c>
      <c r="R94" s="15">
        <v>149</v>
      </c>
      <c r="S94" s="19">
        <v>123</v>
      </c>
      <c r="AF94" s="27"/>
      <c r="AH94" s="26">
        <f t="shared" ref="AH94:AH95" si="3">D94-M94</f>
        <v>-1.6799999999999997</v>
      </c>
      <c r="AI94" s="26"/>
    </row>
    <row r="95" spans="1:35" ht="15.95" customHeight="1">
      <c r="A95" s="14">
        <v>124</v>
      </c>
      <c r="B95" s="15">
        <v>4</v>
      </c>
      <c r="C95" s="15">
        <v>1</v>
      </c>
      <c r="D95" s="16">
        <v>29</v>
      </c>
      <c r="E95" s="15">
        <v>1</v>
      </c>
      <c r="F95" s="15">
        <v>1</v>
      </c>
      <c r="G95" s="15" t="s">
        <v>28</v>
      </c>
      <c r="I95" s="17">
        <v>469</v>
      </c>
      <c r="K95" s="15"/>
      <c r="M95" s="15">
        <v>28.5</v>
      </c>
      <c r="N95" s="15">
        <v>15.5</v>
      </c>
      <c r="O95" s="15">
        <v>10</v>
      </c>
      <c r="P95" s="15">
        <v>32</v>
      </c>
      <c r="Q95" s="15">
        <v>2.5</v>
      </c>
      <c r="R95" s="15">
        <v>173</v>
      </c>
      <c r="S95" s="19">
        <v>124</v>
      </c>
      <c r="AF95" s="27"/>
      <c r="AH95" s="26">
        <f t="shared" si="3"/>
        <v>0.5</v>
      </c>
      <c r="AI95" s="26"/>
    </row>
    <row r="96" spans="1:35" ht="15.95" customHeight="1">
      <c r="A96" s="14">
        <v>125</v>
      </c>
      <c r="B96" s="15">
        <v>4</v>
      </c>
      <c r="C96" s="15">
        <v>2</v>
      </c>
      <c r="D96" s="16">
        <v>25.02</v>
      </c>
      <c r="E96" s="15">
        <v>1</v>
      </c>
      <c r="F96" s="15">
        <v>2</v>
      </c>
      <c r="G96" s="15" t="s">
        <v>26</v>
      </c>
      <c r="I96" s="17">
        <v>307</v>
      </c>
      <c r="K96" s="15"/>
      <c r="S96" s="19">
        <v>125</v>
      </c>
      <c r="AF96" s="27"/>
    </row>
    <row r="97" spans="1:35" ht="15.95" customHeight="1">
      <c r="A97" s="14">
        <v>127</v>
      </c>
      <c r="B97" s="15">
        <v>5</v>
      </c>
      <c r="C97" s="15">
        <v>1</v>
      </c>
      <c r="D97" s="16">
        <v>22.97</v>
      </c>
      <c r="E97" s="15">
        <v>1</v>
      </c>
      <c r="F97" s="15">
        <v>1</v>
      </c>
      <c r="G97" s="15" t="s">
        <v>26</v>
      </c>
      <c r="I97" s="17">
        <v>323</v>
      </c>
      <c r="K97" s="15"/>
      <c r="S97" s="19">
        <v>127</v>
      </c>
      <c r="AF97" s="27"/>
    </row>
    <row r="98" spans="1:35" ht="15.95" customHeight="1">
      <c r="A98" s="14">
        <v>128</v>
      </c>
      <c r="B98" s="15">
        <v>5</v>
      </c>
      <c r="C98" s="15">
        <v>1</v>
      </c>
      <c r="D98" s="16">
        <v>25.74</v>
      </c>
      <c r="E98" s="15">
        <v>1</v>
      </c>
      <c r="F98" s="15">
        <v>1</v>
      </c>
      <c r="G98" s="15">
        <v>11</v>
      </c>
      <c r="I98" s="17">
        <v>397</v>
      </c>
      <c r="K98" s="15"/>
      <c r="M98" s="15">
        <v>28</v>
      </c>
      <c r="N98" s="15">
        <v>13</v>
      </c>
      <c r="S98" s="19">
        <v>128</v>
      </c>
      <c r="AF98" s="27"/>
      <c r="AH98" s="26">
        <f t="shared" ref="AH98:AH100" si="4">D98-M98</f>
        <v>-2.2600000000000016</v>
      </c>
      <c r="AI98" s="26"/>
    </row>
    <row r="99" spans="1:35" ht="15.95" customHeight="1">
      <c r="A99" s="14">
        <v>129</v>
      </c>
      <c r="B99" s="15">
        <v>5</v>
      </c>
      <c r="C99" s="15">
        <v>1</v>
      </c>
      <c r="D99" s="16">
        <v>17.37</v>
      </c>
      <c r="E99" s="15">
        <v>1</v>
      </c>
      <c r="F99" s="15">
        <v>2</v>
      </c>
      <c r="G99" s="15" t="s">
        <v>27</v>
      </c>
      <c r="I99" s="17">
        <v>320</v>
      </c>
      <c r="K99" s="15"/>
      <c r="M99" s="15">
        <v>18.25</v>
      </c>
      <c r="N99" s="15">
        <v>5.75</v>
      </c>
      <c r="O99" s="15">
        <v>4</v>
      </c>
      <c r="P99" s="15">
        <v>10</v>
      </c>
      <c r="Q99" s="15">
        <v>4</v>
      </c>
      <c r="R99" s="15">
        <v>154</v>
      </c>
      <c r="S99" s="19">
        <v>129</v>
      </c>
      <c r="AF99" s="27"/>
      <c r="AH99" s="26">
        <f t="shared" si="4"/>
        <v>-0.87999999999999901</v>
      </c>
      <c r="AI99" s="26"/>
    </row>
    <row r="100" spans="1:35" ht="15.95" customHeight="1">
      <c r="A100" s="14">
        <v>130</v>
      </c>
      <c r="B100" s="15">
        <v>5</v>
      </c>
      <c r="C100" s="15">
        <v>1</v>
      </c>
      <c r="D100" s="16">
        <v>22.84</v>
      </c>
      <c r="E100" s="15">
        <v>1</v>
      </c>
      <c r="F100" s="15">
        <v>1</v>
      </c>
      <c r="G100" s="15" t="s">
        <v>26</v>
      </c>
      <c r="I100" s="17">
        <v>313</v>
      </c>
      <c r="K100" s="15"/>
      <c r="M100" s="15">
        <v>22.5</v>
      </c>
      <c r="N100" s="15">
        <v>14.5</v>
      </c>
      <c r="S100" s="19">
        <v>130</v>
      </c>
      <c r="AF100" s="27"/>
      <c r="AH100" s="26">
        <f t="shared" si="4"/>
        <v>0.33999999999999986</v>
      </c>
      <c r="AI100" s="26"/>
    </row>
    <row r="101" spans="1:35" ht="15.95" customHeight="1">
      <c r="A101" s="14">
        <v>131</v>
      </c>
      <c r="B101" s="15">
        <v>5</v>
      </c>
      <c r="C101" s="15">
        <v>2</v>
      </c>
      <c r="D101" s="16">
        <v>21.95</v>
      </c>
      <c r="E101" s="15">
        <v>1</v>
      </c>
      <c r="F101" s="15">
        <v>2</v>
      </c>
      <c r="G101" s="15" t="s">
        <v>26</v>
      </c>
      <c r="I101" s="17">
        <v>308</v>
      </c>
      <c r="K101" s="15"/>
      <c r="S101" s="19">
        <v>131</v>
      </c>
      <c r="AF101" s="27"/>
    </row>
    <row r="102" spans="1:35" ht="15.95" customHeight="1">
      <c r="A102" s="14">
        <v>132</v>
      </c>
      <c r="B102" s="15">
        <v>5</v>
      </c>
      <c r="C102" s="15">
        <v>2</v>
      </c>
      <c r="D102" s="16">
        <v>23.9</v>
      </c>
      <c r="E102" s="15">
        <v>1</v>
      </c>
      <c r="F102" s="15">
        <v>2</v>
      </c>
      <c r="G102" s="15" t="s">
        <v>26</v>
      </c>
      <c r="I102" s="17">
        <v>320</v>
      </c>
      <c r="K102" s="15"/>
      <c r="S102" s="19">
        <v>132</v>
      </c>
      <c r="AF102" s="27"/>
    </row>
    <row r="103" spans="1:35" ht="15.95" customHeight="1">
      <c r="A103" s="14">
        <v>133</v>
      </c>
      <c r="B103" s="15">
        <v>5</v>
      </c>
      <c r="C103" s="15">
        <v>1</v>
      </c>
      <c r="D103" s="16">
        <v>23.3</v>
      </c>
      <c r="E103" s="15">
        <v>1</v>
      </c>
      <c r="F103" s="15">
        <v>1</v>
      </c>
      <c r="G103" s="15" t="s">
        <v>26</v>
      </c>
      <c r="I103" s="17">
        <v>392</v>
      </c>
      <c r="K103" s="15"/>
      <c r="S103" s="19">
        <v>133</v>
      </c>
      <c r="AF103" s="27"/>
    </row>
    <row r="104" spans="1:35" ht="15.95" customHeight="1">
      <c r="A104" s="14">
        <v>134</v>
      </c>
      <c r="B104" s="15">
        <v>5</v>
      </c>
      <c r="C104" s="15">
        <v>1</v>
      </c>
      <c r="D104" s="16">
        <v>25.63</v>
      </c>
      <c r="E104" s="15">
        <v>1</v>
      </c>
      <c r="F104" s="15">
        <v>1</v>
      </c>
      <c r="G104" s="15" t="s">
        <v>28</v>
      </c>
      <c r="I104" s="17">
        <v>327</v>
      </c>
      <c r="K104" s="15"/>
      <c r="S104" s="19">
        <v>134</v>
      </c>
      <c r="AF104" s="27"/>
    </row>
    <row r="105" spans="1:35" ht="15.95" customHeight="1">
      <c r="A105" s="14">
        <v>135</v>
      </c>
      <c r="B105" s="15">
        <v>5</v>
      </c>
      <c r="C105" s="15">
        <v>2</v>
      </c>
      <c r="D105" s="16">
        <v>29.29</v>
      </c>
      <c r="E105" s="15">
        <v>1</v>
      </c>
      <c r="F105" s="15">
        <v>2</v>
      </c>
      <c r="G105" s="15" t="s">
        <v>26</v>
      </c>
      <c r="I105" s="17">
        <v>428</v>
      </c>
      <c r="K105" s="15"/>
      <c r="S105" s="19">
        <v>135</v>
      </c>
      <c r="AF105" s="27"/>
    </row>
    <row r="106" spans="1:35" ht="15.95" customHeight="1">
      <c r="A106" s="14">
        <v>136</v>
      </c>
      <c r="B106" s="15">
        <v>5</v>
      </c>
      <c r="C106" s="15">
        <v>1</v>
      </c>
      <c r="D106" s="16">
        <v>24.95</v>
      </c>
      <c r="E106" s="15">
        <v>1</v>
      </c>
      <c r="F106" s="15">
        <v>2</v>
      </c>
      <c r="G106" s="15" t="s">
        <v>27</v>
      </c>
      <c r="I106" s="17">
        <v>236</v>
      </c>
      <c r="K106" s="15"/>
      <c r="S106" s="19">
        <v>136</v>
      </c>
      <c r="AF106" s="27"/>
    </row>
    <row r="107" spans="1:35" ht="15.95" customHeight="1">
      <c r="A107" s="14">
        <v>137</v>
      </c>
      <c r="B107" s="15">
        <v>5</v>
      </c>
      <c r="C107" s="15">
        <v>1</v>
      </c>
      <c r="D107" s="16">
        <v>25.82</v>
      </c>
      <c r="E107" s="15">
        <v>1</v>
      </c>
      <c r="F107" s="15">
        <v>1</v>
      </c>
      <c r="G107" s="15" t="s">
        <v>26</v>
      </c>
      <c r="I107" s="17">
        <v>416</v>
      </c>
      <c r="K107" s="15"/>
      <c r="M107" s="15">
        <v>27.75</v>
      </c>
      <c r="N107" s="15">
        <v>18</v>
      </c>
      <c r="O107" s="15">
        <v>8</v>
      </c>
      <c r="P107" s="15">
        <v>50</v>
      </c>
      <c r="Q107" s="15">
        <v>5</v>
      </c>
      <c r="R107" s="15">
        <v>178</v>
      </c>
      <c r="S107" s="19">
        <v>137</v>
      </c>
      <c r="AF107" s="28" t="s">
        <v>49</v>
      </c>
      <c r="AH107" s="26">
        <f t="shared" ref="AH107:AH109" si="5">D107-M107</f>
        <v>-1.9299999999999997</v>
      </c>
      <c r="AI107" s="26"/>
    </row>
    <row r="108" spans="1:35" ht="15.95" customHeight="1">
      <c r="A108" s="14">
        <v>138</v>
      </c>
      <c r="B108" s="15">
        <v>5</v>
      </c>
      <c r="C108" s="15">
        <v>2</v>
      </c>
      <c r="D108" s="16">
        <v>32</v>
      </c>
      <c r="E108" s="15">
        <v>1</v>
      </c>
      <c r="F108" s="15">
        <v>2</v>
      </c>
      <c r="G108" s="15" t="s">
        <v>26</v>
      </c>
      <c r="I108" s="17">
        <v>541</v>
      </c>
      <c r="K108" s="15"/>
      <c r="M108" s="15">
        <v>31.5</v>
      </c>
      <c r="N108" s="15">
        <v>13.5</v>
      </c>
      <c r="O108" s="15">
        <v>8</v>
      </c>
      <c r="P108" s="15">
        <v>34</v>
      </c>
      <c r="Q108" s="15">
        <v>7.5</v>
      </c>
      <c r="R108" s="15">
        <v>154</v>
      </c>
      <c r="S108" s="19">
        <v>138</v>
      </c>
      <c r="AF108" s="28" t="s">
        <v>49</v>
      </c>
      <c r="AH108" s="26">
        <f t="shared" si="5"/>
        <v>0.5</v>
      </c>
      <c r="AI108" s="26"/>
    </row>
    <row r="109" spans="1:35" ht="15.95" customHeight="1">
      <c r="A109" s="14">
        <v>139</v>
      </c>
      <c r="B109" s="15">
        <v>5</v>
      </c>
      <c r="C109" s="15">
        <v>1</v>
      </c>
      <c r="D109" s="16">
        <v>27.25</v>
      </c>
      <c r="E109" s="15">
        <v>1</v>
      </c>
      <c r="F109" s="15">
        <v>1</v>
      </c>
      <c r="G109" s="15" t="s">
        <v>28</v>
      </c>
      <c r="I109" s="17">
        <v>456</v>
      </c>
      <c r="K109" s="15"/>
      <c r="M109" s="15">
        <v>28.5</v>
      </c>
      <c r="N109" s="15">
        <v>20.5</v>
      </c>
      <c r="O109" s="15">
        <v>2</v>
      </c>
      <c r="P109" s="15">
        <v>60</v>
      </c>
      <c r="Q109" s="15">
        <v>3</v>
      </c>
      <c r="R109" s="15">
        <v>170</v>
      </c>
      <c r="S109" s="19">
        <v>139</v>
      </c>
      <c r="AF109" s="27"/>
      <c r="AH109" s="26">
        <f t="shared" si="5"/>
        <v>-1.25</v>
      </c>
      <c r="AI109" s="26"/>
    </row>
    <row r="110" spans="1:35" ht="15.95" customHeight="1">
      <c r="E110" s="15" t="s">
        <v>22</v>
      </c>
      <c r="F110" s="15" t="s">
        <v>22</v>
      </c>
      <c r="G110" s="15"/>
      <c r="K110" s="15"/>
      <c r="S110" s="25"/>
      <c r="AF110" s="27"/>
    </row>
    <row r="111" spans="1:35" ht="15.95" customHeight="1">
      <c r="A111" s="14">
        <v>801</v>
      </c>
      <c r="B111" s="15">
        <v>0</v>
      </c>
      <c r="E111" s="15">
        <v>1</v>
      </c>
      <c r="F111" s="15">
        <v>1</v>
      </c>
      <c r="G111" s="15">
        <v>21</v>
      </c>
      <c r="I111" s="17">
        <v>267</v>
      </c>
      <c r="K111" s="15"/>
      <c r="R111" s="23"/>
      <c r="S111" s="25">
        <v>801</v>
      </c>
      <c r="T111" s="24">
        <v>6</v>
      </c>
      <c r="U111" s="15">
        <v>-99</v>
      </c>
      <c r="V111" s="15">
        <v>1</v>
      </c>
      <c r="W111" s="15">
        <v>39</v>
      </c>
      <c r="X111" s="15">
        <v>-99</v>
      </c>
      <c r="Y111" s="15">
        <v>69.5</v>
      </c>
      <c r="Z111" s="15">
        <v>37</v>
      </c>
      <c r="AA111" s="15">
        <v>-99</v>
      </c>
      <c r="AB111" s="15">
        <v>84</v>
      </c>
      <c r="AC111" s="15">
        <v>35</v>
      </c>
      <c r="AD111" s="15">
        <v>-99</v>
      </c>
      <c r="AE111" s="15">
        <v>129</v>
      </c>
    </row>
    <row r="112" spans="1:35" ht="15.95" customHeight="1">
      <c r="A112" s="14">
        <v>802</v>
      </c>
      <c r="B112" s="15">
        <v>0</v>
      </c>
      <c r="E112" s="15">
        <v>1</v>
      </c>
      <c r="F112" s="15">
        <v>1</v>
      </c>
      <c r="G112" s="15" t="s">
        <v>33</v>
      </c>
      <c r="I112" s="17">
        <v>230</v>
      </c>
      <c r="K112" s="15"/>
      <c r="R112" s="23"/>
      <c r="S112" s="25">
        <v>802</v>
      </c>
      <c r="T112" s="24">
        <v>20</v>
      </c>
      <c r="U112" s="15">
        <v>-99</v>
      </c>
      <c r="V112" s="15">
        <v>19</v>
      </c>
      <c r="W112" s="15">
        <v>48</v>
      </c>
      <c r="X112" s="15">
        <v>-99</v>
      </c>
      <c r="Y112" s="15">
        <v>109</v>
      </c>
      <c r="Z112" s="15">
        <v>47</v>
      </c>
      <c r="AA112" s="15">
        <v>-99</v>
      </c>
      <c r="AB112" s="15">
        <v>121.5</v>
      </c>
      <c r="AC112" s="15">
        <v>53</v>
      </c>
      <c r="AD112" s="15">
        <v>-99</v>
      </c>
      <c r="AE112" s="15">
        <v>37.5</v>
      </c>
      <c r="AF112" s="28" t="s">
        <v>51</v>
      </c>
    </row>
    <row r="113" spans="1:35" ht="15.95" customHeight="1">
      <c r="A113" s="14">
        <v>803</v>
      </c>
      <c r="B113" s="15">
        <v>1</v>
      </c>
      <c r="E113" s="15">
        <v>1</v>
      </c>
      <c r="F113" s="15">
        <v>4</v>
      </c>
      <c r="G113" s="15">
        <v>14</v>
      </c>
      <c r="I113" s="17">
        <v>175</v>
      </c>
      <c r="K113" s="15"/>
      <c r="R113" s="23"/>
      <c r="S113" s="25">
        <v>803</v>
      </c>
      <c r="T113" s="24">
        <v>16</v>
      </c>
      <c r="U113" s="15">
        <v>-99</v>
      </c>
      <c r="V113" s="15">
        <v>329</v>
      </c>
      <c r="W113" s="15">
        <v>18</v>
      </c>
      <c r="X113" s="15">
        <v>-99</v>
      </c>
      <c r="Y113" s="15">
        <v>351.5</v>
      </c>
      <c r="Z113" s="15">
        <v>53</v>
      </c>
      <c r="AA113" s="15">
        <v>-99</v>
      </c>
      <c r="AB113" s="15">
        <v>16</v>
      </c>
      <c r="AC113" s="15">
        <v>54</v>
      </c>
      <c r="AD113" s="15">
        <v>-99</v>
      </c>
      <c r="AE113" s="15">
        <v>38.5</v>
      </c>
      <c r="AF113" s="28" t="s">
        <v>52</v>
      </c>
    </row>
    <row r="114" spans="1:35" ht="15.95" customHeight="1">
      <c r="A114" s="14">
        <v>804</v>
      </c>
      <c r="B114" s="15">
        <v>1</v>
      </c>
      <c r="E114" s="15">
        <v>1</v>
      </c>
      <c r="F114" s="15">
        <v>2</v>
      </c>
      <c r="G114" s="15" t="s">
        <v>26</v>
      </c>
      <c r="I114" s="17">
        <v>224</v>
      </c>
      <c r="K114" s="15"/>
      <c r="R114" s="23"/>
      <c r="S114" s="25">
        <v>804</v>
      </c>
      <c r="T114" s="24">
        <v>56</v>
      </c>
      <c r="U114" s="15">
        <v>-99</v>
      </c>
      <c r="V114" s="15">
        <v>46.5</v>
      </c>
      <c r="W114" s="15">
        <v>55</v>
      </c>
      <c r="X114" s="15">
        <v>-99</v>
      </c>
      <c r="Y114" s="15">
        <v>18.5</v>
      </c>
      <c r="Z114" s="15">
        <v>60</v>
      </c>
      <c r="AA114" s="15">
        <v>-99</v>
      </c>
      <c r="AB114" s="15">
        <v>12.5</v>
      </c>
      <c r="AC114" s="15">
        <v>61</v>
      </c>
      <c r="AD114" s="15">
        <v>-99</v>
      </c>
      <c r="AE114" s="15">
        <v>5.5</v>
      </c>
      <c r="AF114" s="27"/>
    </row>
    <row r="115" spans="1:35" ht="15.95" customHeight="1">
      <c r="A115" s="14">
        <v>805</v>
      </c>
      <c r="B115" s="15">
        <v>1</v>
      </c>
      <c r="E115" s="15">
        <v>1</v>
      </c>
      <c r="F115" s="15">
        <v>2</v>
      </c>
      <c r="G115" s="15" t="s">
        <v>26</v>
      </c>
      <c r="I115" s="17">
        <v>233</v>
      </c>
      <c r="K115" s="15"/>
      <c r="M115" s="15">
        <v>18</v>
      </c>
      <c r="N115" s="15">
        <v>6</v>
      </c>
      <c r="O115" s="15">
        <v>5</v>
      </c>
      <c r="P115" s="15">
        <v>10</v>
      </c>
      <c r="Q115" s="15">
        <v>7</v>
      </c>
      <c r="R115" s="23">
        <v>125</v>
      </c>
      <c r="S115" s="25">
        <v>805</v>
      </c>
      <c r="T115" s="24">
        <v>62</v>
      </c>
      <c r="U115" s="15">
        <v>-99</v>
      </c>
      <c r="V115" s="15">
        <v>40.5</v>
      </c>
      <c r="W115" s="15">
        <v>60</v>
      </c>
      <c r="X115" s="15">
        <v>-99</v>
      </c>
      <c r="Y115" s="15">
        <v>32</v>
      </c>
      <c r="Z115" s="15">
        <v>32</v>
      </c>
      <c r="AA115" s="15">
        <v>-99</v>
      </c>
      <c r="AB115" s="15">
        <v>327</v>
      </c>
      <c r="AC115" s="15">
        <v>26</v>
      </c>
      <c r="AD115" s="15">
        <v>-99</v>
      </c>
      <c r="AE115" s="15">
        <v>278</v>
      </c>
      <c r="AF115" s="27"/>
      <c r="AI115" s="26"/>
    </row>
    <row r="116" spans="1:35" ht="15.95" customHeight="1">
      <c r="A116" s="14">
        <v>806</v>
      </c>
      <c r="B116" s="15">
        <v>2</v>
      </c>
      <c r="E116" s="15">
        <v>1</v>
      </c>
      <c r="F116" s="15">
        <v>2</v>
      </c>
      <c r="G116" s="15" t="s">
        <v>26</v>
      </c>
      <c r="I116" s="17">
        <v>98</v>
      </c>
      <c r="K116" s="15"/>
      <c r="R116" s="23"/>
      <c r="S116" s="25">
        <v>806</v>
      </c>
      <c r="T116" s="24">
        <v>41</v>
      </c>
      <c r="U116" s="15">
        <v>-99</v>
      </c>
      <c r="V116" s="15">
        <v>304</v>
      </c>
      <c r="W116" s="15">
        <v>43</v>
      </c>
      <c r="X116" s="15">
        <v>-99</v>
      </c>
      <c r="Y116" s="15">
        <v>320</v>
      </c>
      <c r="Z116" s="15">
        <v>45</v>
      </c>
      <c r="AA116" s="15">
        <v>-99</v>
      </c>
      <c r="AB116" s="15">
        <v>2.5</v>
      </c>
      <c r="AC116" s="15">
        <v>70</v>
      </c>
      <c r="AD116" s="15">
        <v>-99</v>
      </c>
      <c r="AE116" s="15">
        <v>59.5</v>
      </c>
      <c r="AF116" s="27"/>
    </row>
    <row r="117" spans="1:35" ht="15.95" customHeight="1">
      <c r="A117" s="14">
        <v>807</v>
      </c>
      <c r="B117" s="15">
        <v>2</v>
      </c>
      <c r="E117" s="15">
        <v>1</v>
      </c>
      <c r="F117" s="15">
        <v>3</v>
      </c>
      <c r="G117" s="15">
        <v>22</v>
      </c>
      <c r="I117" s="17">
        <v>215</v>
      </c>
      <c r="K117" s="15"/>
      <c r="R117" s="23"/>
      <c r="S117" s="25">
        <v>807</v>
      </c>
      <c r="T117" s="24">
        <v>47</v>
      </c>
      <c r="U117" s="15">
        <v>-99</v>
      </c>
      <c r="V117" s="15">
        <v>289</v>
      </c>
      <c r="W117" s="15">
        <v>18</v>
      </c>
      <c r="X117" s="15">
        <v>-99</v>
      </c>
      <c r="Y117" s="15">
        <v>321</v>
      </c>
      <c r="Z117" s="15">
        <v>50</v>
      </c>
      <c r="AA117" s="15">
        <v>-99</v>
      </c>
      <c r="AB117" s="15">
        <v>7</v>
      </c>
      <c r="AC117" s="15">
        <v>52</v>
      </c>
      <c r="AD117" s="15">
        <v>-99</v>
      </c>
      <c r="AE117" s="15">
        <v>344.5</v>
      </c>
      <c r="AF117" s="28" t="s">
        <v>43</v>
      </c>
    </row>
    <row r="118" spans="1:35" ht="15.95" customHeight="1">
      <c r="A118" s="14">
        <v>808</v>
      </c>
      <c r="B118" s="15">
        <v>2</v>
      </c>
      <c r="E118" s="15">
        <v>1</v>
      </c>
      <c r="F118" s="15">
        <v>1</v>
      </c>
      <c r="G118" s="15">
        <v>22</v>
      </c>
      <c r="I118" s="17">
        <v>240</v>
      </c>
      <c r="K118" s="15"/>
      <c r="R118" s="23"/>
      <c r="S118" s="25">
        <v>808</v>
      </c>
      <c r="T118" s="24">
        <v>53</v>
      </c>
      <c r="U118" s="15">
        <v>-99</v>
      </c>
      <c r="V118" s="15">
        <v>305.5</v>
      </c>
      <c r="W118" s="15">
        <v>57</v>
      </c>
      <c r="X118" s="15">
        <v>-99</v>
      </c>
      <c r="Y118" s="15">
        <v>316</v>
      </c>
      <c r="Z118" s="15">
        <v>60</v>
      </c>
      <c r="AA118" s="15">
        <v>-99</v>
      </c>
      <c r="AB118" s="15">
        <v>345.5</v>
      </c>
      <c r="AC118" s="15">
        <v>81</v>
      </c>
      <c r="AD118" s="15">
        <v>-99</v>
      </c>
      <c r="AE118" s="15">
        <v>6</v>
      </c>
      <c r="AF118" s="28" t="s">
        <v>53</v>
      </c>
    </row>
    <row r="119" spans="1:35" ht="15.95" customHeight="1">
      <c r="A119" s="14">
        <v>809</v>
      </c>
      <c r="B119" s="15">
        <v>2</v>
      </c>
      <c r="E119" s="15">
        <v>1</v>
      </c>
      <c r="F119" s="15">
        <v>2</v>
      </c>
      <c r="G119" s="15" t="s">
        <v>29</v>
      </c>
      <c r="I119" s="17">
        <v>244</v>
      </c>
      <c r="K119" s="15"/>
      <c r="R119" s="23"/>
      <c r="S119" s="25">
        <v>809</v>
      </c>
      <c r="T119" s="24">
        <v>60</v>
      </c>
      <c r="U119" s="15">
        <v>-99</v>
      </c>
      <c r="V119" s="15">
        <v>333</v>
      </c>
      <c r="W119" s="15">
        <v>62</v>
      </c>
      <c r="X119" s="15">
        <v>-99</v>
      </c>
      <c r="Y119" s="15">
        <v>348</v>
      </c>
      <c r="Z119" s="15">
        <v>57</v>
      </c>
      <c r="AA119" s="15">
        <v>-99</v>
      </c>
      <c r="AB119" s="15">
        <v>271</v>
      </c>
      <c r="AC119" s="15">
        <v>55</v>
      </c>
      <c r="AD119" s="15">
        <v>-99</v>
      </c>
      <c r="AE119" s="15">
        <v>247</v>
      </c>
      <c r="AF119" s="28" t="s">
        <v>54</v>
      </c>
    </row>
    <row r="120" spans="1:35" ht="15.95" customHeight="1">
      <c r="A120" s="14">
        <v>810</v>
      </c>
      <c r="B120" s="15">
        <v>2</v>
      </c>
      <c r="E120" s="15">
        <v>1</v>
      </c>
      <c r="F120" s="15">
        <v>1</v>
      </c>
      <c r="G120" s="15">
        <v>21</v>
      </c>
      <c r="I120" s="17">
        <v>145</v>
      </c>
      <c r="K120" s="15"/>
      <c r="R120" s="23"/>
      <c r="S120" s="25">
        <v>810</v>
      </c>
      <c r="T120" s="24">
        <v>83</v>
      </c>
      <c r="U120" s="15">
        <v>-99</v>
      </c>
      <c r="V120" s="15">
        <v>265</v>
      </c>
      <c r="W120" s="15">
        <v>62</v>
      </c>
      <c r="X120" s="15">
        <v>-99</v>
      </c>
      <c r="Y120" s="15">
        <v>292.5</v>
      </c>
      <c r="Z120" s="15">
        <v>104</v>
      </c>
      <c r="AA120" s="15">
        <v>-99</v>
      </c>
      <c r="AB120" s="15">
        <v>181</v>
      </c>
      <c r="AC120" s="15">
        <v>80</v>
      </c>
      <c r="AD120" s="15">
        <v>-99</v>
      </c>
      <c r="AE120" s="15">
        <v>215</v>
      </c>
      <c r="AF120" s="27"/>
    </row>
    <row r="121" spans="1:35" ht="15.95" customHeight="1">
      <c r="A121" s="14">
        <v>811</v>
      </c>
      <c r="B121" s="15">
        <v>3</v>
      </c>
      <c r="E121" s="15">
        <v>1</v>
      </c>
      <c r="F121" s="15">
        <v>2</v>
      </c>
      <c r="G121" s="15" t="s">
        <v>26</v>
      </c>
      <c r="I121" s="17">
        <v>179</v>
      </c>
      <c r="K121" s="15"/>
      <c r="R121" s="23"/>
      <c r="S121" s="25">
        <v>811</v>
      </c>
      <c r="T121" s="24">
        <v>74</v>
      </c>
      <c r="U121" s="15">
        <v>-99</v>
      </c>
      <c r="V121" s="15">
        <v>309</v>
      </c>
      <c r="W121" s="15">
        <v>102</v>
      </c>
      <c r="X121" s="15">
        <v>-99</v>
      </c>
      <c r="Y121" s="15">
        <v>2</v>
      </c>
      <c r="Z121" s="15">
        <v>103</v>
      </c>
      <c r="AA121" s="15">
        <v>-99</v>
      </c>
      <c r="AB121" s="15">
        <v>36.5</v>
      </c>
      <c r="AC121" s="15">
        <v>123</v>
      </c>
      <c r="AD121" s="15">
        <v>-99</v>
      </c>
      <c r="AE121" s="15">
        <v>48</v>
      </c>
      <c r="AF121" s="27"/>
    </row>
    <row r="122" spans="1:35" ht="15.95" customHeight="1">
      <c r="A122" s="14">
        <v>812</v>
      </c>
      <c r="B122" s="15">
        <v>3</v>
      </c>
      <c r="E122" s="15">
        <v>1</v>
      </c>
      <c r="F122" s="15">
        <v>2</v>
      </c>
      <c r="G122" s="15" t="s">
        <v>26</v>
      </c>
      <c r="I122" s="17">
        <v>95</v>
      </c>
      <c r="K122" s="15"/>
      <c r="R122" s="23"/>
      <c r="S122" s="25">
        <v>812</v>
      </c>
      <c r="T122" s="24">
        <v>103</v>
      </c>
      <c r="U122" s="15">
        <v>-99</v>
      </c>
      <c r="V122" s="15">
        <v>160.5</v>
      </c>
      <c r="W122" s="15">
        <v>105</v>
      </c>
      <c r="X122" s="15">
        <v>-99</v>
      </c>
      <c r="Y122" s="15">
        <v>125.5</v>
      </c>
      <c r="Z122" s="15">
        <v>122</v>
      </c>
      <c r="AA122" s="15">
        <v>-99</v>
      </c>
      <c r="AB122" s="15">
        <v>147</v>
      </c>
      <c r="AC122" s="15">
        <v>104</v>
      </c>
      <c r="AD122" s="15">
        <v>-99</v>
      </c>
      <c r="AE122" s="15">
        <v>175.5</v>
      </c>
      <c r="AF122" s="27"/>
    </row>
    <row r="123" spans="1:35" ht="15.95" customHeight="1">
      <c r="A123" s="14">
        <v>813</v>
      </c>
      <c r="B123" s="15">
        <v>4</v>
      </c>
      <c r="E123" s="15">
        <v>1</v>
      </c>
      <c r="F123" s="15">
        <v>2</v>
      </c>
      <c r="G123" s="15" t="s">
        <v>24</v>
      </c>
      <c r="I123" s="17">
        <v>101</v>
      </c>
      <c r="K123" s="15"/>
      <c r="R123" s="23"/>
      <c r="S123" s="25">
        <v>813</v>
      </c>
      <c r="T123" s="24">
        <v>121</v>
      </c>
      <c r="U123" s="15">
        <v>-99</v>
      </c>
      <c r="V123" s="15">
        <v>327</v>
      </c>
      <c r="W123" s="15">
        <v>123</v>
      </c>
      <c r="X123" s="15">
        <v>-99</v>
      </c>
      <c r="Y123" s="15">
        <v>341.5</v>
      </c>
      <c r="Z123" s="15">
        <v>125</v>
      </c>
      <c r="AA123" s="15">
        <v>-99</v>
      </c>
      <c r="AB123" s="15">
        <v>0.5</v>
      </c>
      <c r="AC123" s="15">
        <v>135</v>
      </c>
      <c r="AD123" s="15">
        <v>-99</v>
      </c>
      <c r="AE123" s="15">
        <v>29</v>
      </c>
      <c r="AF123" s="27"/>
    </row>
    <row r="124" spans="1:35" ht="15.95" customHeight="1">
      <c r="A124" s="14">
        <v>814</v>
      </c>
      <c r="B124" s="15">
        <v>4</v>
      </c>
      <c r="E124" s="15">
        <v>1</v>
      </c>
      <c r="F124" s="15">
        <v>2</v>
      </c>
      <c r="G124" s="15" t="s">
        <v>27</v>
      </c>
      <c r="I124" s="17">
        <v>325</v>
      </c>
      <c r="K124" s="15"/>
      <c r="R124" s="23"/>
      <c r="S124" s="25">
        <v>814</v>
      </c>
      <c r="T124" s="24">
        <v>123</v>
      </c>
      <c r="U124" s="15">
        <v>-99</v>
      </c>
      <c r="V124" s="15">
        <v>285.5</v>
      </c>
      <c r="W124" s="15">
        <v>125</v>
      </c>
      <c r="X124" s="15">
        <v>-99</v>
      </c>
      <c r="Y124" s="15">
        <v>340.5</v>
      </c>
      <c r="Z124" s="15">
        <v>126</v>
      </c>
      <c r="AA124" s="15">
        <v>-99</v>
      </c>
      <c r="AB124" s="15">
        <v>358</v>
      </c>
      <c r="AC124" s="15">
        <v>139</v>
      </c>
      <c r="AD124" s="15">
        <v>-99</v>
      </c>
      <c r="AE124" s="15">
        <v>17</v>
      </c>
      <c r="AF124" s="21" t="s">
        <v>22</v>
      </c>
    </row>
    <row r="125" spans="1:35" ht="15.95" customHeight="1">
      <c r="A125" s="14">
        <v>815</v>
      </c>
      <c r="E125" s="15" t="s">
        <v>22</v>
      </c>
      <c r="F125" s="15" t="s">
        <v>22</v>
      </c>
      <c r="G125" s="15" t="s">
        <v>22</v>
      </c>
      <c r="I125" s="17" t="s">
        <v>22</v>
      </c>
      <c r="K125" s="15"/>
      <c r="S125" s="25">
        <v>815</v>
      </c>
      <c r="AF125" s="21" t="s">
        <v>22</v>
      </c>
    </row>
    <row r="126" spans="1:35" ht="15.95" customHeight="1">
      <c r="A126" s="14">
        <v>816</v>
      </c>
      <c r="E126" s="15" t="s">
        <v>22</v>
      </c>
      <c r="F126" s="15" t="s">
        <v>22</v>
      </c>
      <c r="G126" s="15" t="s">
        <v>22</v>
      </c>
      <c r="I126" s="17" t="s">
        <v>22</v>
      </c>
      <c r="K126" s="15"/>
      <c r="S126" s="19">
        <v>816</v>
      </c>
      <c r="AF126" s="21" t="s">
        <v>22</v>
      </c>
    </row>
    <row r="127" spans="1:35" ht="15.95" customHeight="1">
      <c r="A127" s="14">
        <v>817</v>
      </c>
      <c r="E127" s="15" t="s">
        <v>22</v>
      </c>
      <c r="F127" s="15" t="s">
        <v>22</v>
      </c>
      <c r="G127" s="15" t="s">
        <v>22</v>
      </c>
      <c r="I127" s="17" t="s">
        <v>22</v>
      </c>
      <c r="K127" s="15"/>
      <c r="S127" s="19">
        <v>817</v>
      </c>
      <c r="AF127" s="21" t="s">
        <v>22</v>
      </c>
    </row>
    <row r="128" spans="1:35" ht="15.95" customHeight="1">
      <c r="A128" s="14">
        <v>818</v>
      </c>
      <c r="E128" s="15" t="s">
        <v>22</v>
      </c>
      <c r="F128" s="15" t="s">
        <v>22</v>
      </c>
      <c r="G128" s="15" t="s">
        <v>22</v>
      </c>
      <c r="I128" s="17" t="s">
        <v>22</v>
      </c>
      <c r="K128" s="15"/>
      <c r="S128" s="19">
        <v>818</v>
      </c>
      <c r="AF128" s="21" t="s">
        <v>22</v>
      </c>
    </row>
    <row r="129" spans="1:32" ht="15.95" customHeight="1">
      <c r="A129" s="14">
        <v>819</v>
      </c>
      <c r="E129" s="15" t="s">
        <v>22</v>
      </c>
      <c r="F129" s="15" t="s">
        <v>22</v>
      </c>
      <c r="G129" s="15" t="s">
        <v>22</v>
      </c>
      <c r="I129" s="17" t="s">
        <v>22</v>
      </c>
      <c r="K129" s="15"/>
      <c r="S129" s="19">
        <v>819</v>
      </c>
      <c r="AF129" s="21" t="s">
        <v>22</v>
      </c>
    </row>
    <row r="130" spans="1:32" ht="15.95" customHeight="1">
      <c r="A130" s="14">
        <v>820</v>
      </c>
      <c r="E130" s="15" t="s">
        <v>22</v>
      </c>
      <c r="F130" s="15" t="s">
        <v>22</v>
      </c>
      <c r="G130" s="15" t="s">
        <v>22</v>
      </c>
      <c r="I130" s="17" t="s">
        <v>22</v>
      </c>
      <c r="K130" s="15"/>
      <c r="S130" s="19">
        <v>820</v>
      </c>
      <c r="AF130" s="21" t="s">
        <v>22</v>
      </c>
    </row>
    <row r="131" spans="1:32" ht="15.95" customHeight="1">
      <c r="A131" s="14">
        <v>821</v>
      </c>
      <c r="E131" s="15" t="s">
        <v>22</v>
      </c>
      <c r="F131" s="15" t="s">
        <v>22</v>
      </c>
      <c r="G131" s="15" t="s">
        <v>22</v>
      </c>
      <c r="I131" s="17" t="s">
        <v>22</v>
      </c>
      <c r="K131" s="15"/>
      <c r="S131" s="19">
        <v>821</v>
      </c>
      <c r="AF131" s="21" t="s">
        <v>22</v>
      </c>
    </row>
    <row r="132" spans="1:32" ht="15.95" customHeight="1">
      <c r="A132" s="14">
        <v>822</v>
      </c>
      <c r="E132" s="15" t="s">
        <v>22</v>
      </c>
      <c r="F132" s="15" t="s">
        <v>22</v>
      </c>
      <c r="G132" s="15" t="s">
        <v>22</v>
      </c>
      <c r="I132" s="17" t="s">
        <v>22</v>
      </c>
      <c r="K132" s="15"/>
      <c r="S132" s="19">
        <v>822</v>
      </c>
      <c r="AF132" s="21" t="s">
        <v>22</v>
      </c>
    </row>
    <row r="133" spans="1:32" ht="15.95" customHeight="1">
      <c r="A133" s="14">
        <v>823</v>
      </c>
      <c r="E133" s="15" t="s">
        <v>22</v>
      </c>
      <c r="F133" s="15" t="s">
        <v>22</v>
      </c>
      <c r="G133" s="15" t="s">
        <v>22</v>
      </c>
      <c r="I133" s="17" t="s">
        <v>22</v>
      </c>
      <c r="K133" s="15"/>
      <c r="S133" s="19">
        <v>823</v>
      </c>
      <c r="AF133" s="21" t="s">
        <v>22</v>
      </c>
    </row>
    <row r="134" spans="1:32" ht="15.95" customHeight="1">
      <c r="A134" s="14">
        <v>824</v>
      </c>
      <c r="E134" s="15" t="s">
        <v>22</v>
      </c>
      <c r="F134" s="15" t="s">
        <v>22</v>
      </c>
      <c r="G134" s="15" t="s">
        <v>22</v>
      </c>
      <c r="I134" s="17" t="s">
        <v>22</v>
      </c>
      <c r="K134" s="15"/>
      <c r="S134" s="19">
        <v>824</v>
      </c>
      <c r="AF134" s="21" t="s">
        <v>22</v>
      </c>
    </row>
    <row r="135" spans="1:32" ht="15.95" customHeight="1">
      <c r="A135" s="14">
        <v>825</v>
      </c>
      <c r="E135" s="15" t="s">
        <v>22</v>
      </c>
      <c r="F135" s="15" t="s">
        <v>22</v>
      </c>
      <c r="G135" s="15" t="s">
        <v>22</v>
      </c>
      <c r="I135" s="17" t="s">
        <v>22</v>
      </c>
      <c r="K135" s="15"/>
      <c r="S135" s="19">
        <v>825</v>
      </c>
      <c r="AF135" s="21" t="s">
        <v>22</v>
      </c>
    </row>
    <row r="136" spans="1:32" ht="15.95" customHeight="1">
      <c r="A136" s="14">
        <v>826</v>
      </c>
      <c r="E136" s="15" t="s">
        <v>22</v>
      </c>
      <c r="F136" s="15" t="s">
        <v>22</v>
      </c>
      <c r="G136" s="15" t="s">
        <v>22</v>
      </c>
      <c r="I136" s="17" t="s">
        <v>22</v>
      </c>
      <c r="K136" s="15"/>
      <c r="S136" s="19">
        <v>826</v>
      </c>
      <c r="AF136" s="21" t="s">
        <v>22</v>
      </c>
    </row>
    <row r="137" spans="1:32" ht="15.95" customHeight="1">
      <c r="A137" s="14">
        <v>827</v>
      </c>
      <c r="E137" s="15" t="s">
        <v>22</v>
      </c>
      <c r="F137" s="15" t="s">
        <v>22</v>
      </c>
      <c r="G137" s="15" t="s">
        <v>22</v>
      </c>
      <c r="I137" s="17" t="s">
        <v>22</v>
      </c>
      <c r="K137" s="15"/>
      <c r="S137" s="19">
        <v>827</v>
      </c>
      <c r="AF137" s="21" t="s">
        <v>22</v>
      </c>
    </row>
    <row r="138" spans="1:32" ht="15.95" customHeight="1">
      <c r="A138" s="14">
        <v>828</v>
      </c>
      <c r="E138" s="15" t="s">
        <v>22</v>
      </c>
      <c r="F138" s="15" t="s">
        <v>22</v>
      </c>
      <c r="G138" s="15" t="s">
        <v>22</v>
      </c>
      <c r="I138" s="17" t="s">
        <v>22</v>
      </c>
      <c r="K138" s="15"/>
      <c r="S138" s="19">
        <v>828</v>
      </c>
      <c r="AF138" s="21" t="s">
        <v>22</v>
      </c>
    </row>
    <row r="139" spans="1:32" ht="15.95" customHeight="1">
      <c r="A139" s="14">
        <v>829</v>
      </c>
      <c r="E139" s="15" t="s">
        <v>22</v>
      </c>
      <c r="F139" s="15" t="s">
        <v>22</v>
      </c>
      <c r="G139" s="15" t="s">
        <v>22</v>
      </c>
      <c r="I139" s="17" t="s">
        <v>22</v>
      </c>
      <c r="K139" s="15"/>
      <c r="S139" s="19">
        <v>829</v>
      </c>
      <c r="AF139" s="21" t="s">
        <v>22</v>
      </c>
    </row>
    <row r="140" spans="1:32" ht="15.95" customHeight="1">
      <c r="A140" s="14">
        <v>830</v>
      </c>
      <c r="E140" s="15" t="s">
        <v>22</v>
      </c>
      <c r="F140" s="15" t="s">
        <v>22</v>
      </c>
      <c r="G140" s="15" t="s">
        <v>22</v>
      </c>
      <c r="I140" s="17" t="s">
        <v>22</v>
      </c>
      <c r="K140" s="15"/>
      <c r="S140" s="19">
        <v>830</v>
      </c>
      <c r="AF140" s="21" t="s">
        <v>22</v>
      </c>
    </row>
    <row r="141" spans="1:32" ht="15.95" customHeight="1">
      <c r="A141" s="14">
        <v>831</v>
      </c>
      <c r="E141" s="15" t="s">
        <v>22</v>
      </c>
      <c r="F141" s="15" t="s">
        <v>22</v>
      </c>
      <c r="G141" s="15" t="s">
        <v>22</v>
      </c>
      <c r="I141" s="17" t="s">
        <v>22</v>
      </c>
      <c r="K141" s="15"/>
      <c r="S141" s="19">
        <v>831</v>
      </c>
      <c r="AF141" s="21" t="s">
        <v>22</v>
      </c>
    </row>
    <row r="142" spans="1:32" ht="15.95" customHeight="1">
      <c r="A142" s="14">
        <v>832</v>
      </c>
      <c r="E142" s="15" t="s">
        <v>22</v>
      </c>
      <c r="F142" s="15" t="s">
        <v>22</v>
      </c>
      <c r="G142" s="15" t="s">
        <v>22</v>
      </c>
      <c r="I142" s="17" t="s">
        <v>22</v>
      </c>
      <c r="K142" s="15"/>
      <c r="S142" s="19">
        <v>832</v>
      </c>
      <c r="AF142" s="21" t="s">
        <v>22</v>
      </c>
    </row>
    <row r="143" spans="1:32" ht="15.95" customHeight="1">
      <c r="A143" s="14">
        <v>833</v>
      </c>
      <c r="E143" s="15" t="s">
        <v>22</v>
      </c>
      <c r="F143" s="15" t="s">
        <v>22</v>
      </c>
      <c r="G143" s="15" t="s">
        <v>22</v>
      </c>
      <c r="I143" s="17" t="s">
        <v>22</v>
      </c>
      <c r="K143" s="15"/>
      <c r="S143" s="19">
        <v>833</v>
      </c>
      <c r="AF143" s="21" t="s">
        <v>22</v>
      </c>
    </row>
    <row r="144" spans="1:32" ht="15.95" customHeight="1">
      <c r="A144" s="14">
        <v>834</v>
      </c>
      <c r="E144" s="15" t="s">
        <v>22</v>
      </c>
      <c r="F144" s="15" t="s">
        <v>22</v>
      </c>
      <c r="G144" s="15" t="s">
        <v>22</v>
      </c>
      <c r="I144" s="17" t="s">
        <v>22</v>
      </c>
      <c r="K144" s="15"/>
      <c r="S144" s="19">
        <v>834</v>
      </c>
      <c r="AF144" s="21" t="s">
        <v>22</v>
      </c>
    </row>
    <row r="145" spans="1:32" ht="15.95" customHeight="1">
      <c r="A145" s="14">
        <v>835</v>
      </c>
      <c r="E145" s="15" t="s">
        <v>22</v>
      </c>
      <c r="F145" s="15" t="s">
        <v>22</v>
      </c>
      <c r="G145" s="15" t="s">
        <v>22</v>
      </c>
      <c r="I145" s="17" t="s">
        <v>22</v>
      </c>
      <c r="K145" s="15"/>
      <c r="S145" s="19">
        <v>835</v>
      </c>
      <c r="AF145" s="21" t="s">
        <v>22</v>
      </c>
    </row>
    <row r="146" spans="1:32" ht="15.95" customHeight="1">
      <c r="A146" s="14">
        <v>836</v>
      </c>
      <c r="E146" s="15" t="s">
        <v>22</v>
      </c>
      <c r="F146" s="15" t="s">
        <v>22</v>
      </c>
      <c r="G146" s="15" t="s">
        <v>22</v>
      </c>
      <c r="I146" s="17" t="s">
        <v>22</v>
      </c>
      <c r="K146" s="15"/>
      <c r="S146" s="19">
        <v>836</v>
      </c>
      <c r="AF146" s="21" t="s">
        <v>22</v>
      </c>
    </row>
    <row r="147" spans="1:32" ht="15.95" customHeight="1">
      <c r="A147" s="14">
        <v>837</v>
      </c>
      <c r="E147" s="15" t="s">
        <v>22</v>
      </c>
      <c r="F147" s="15" t="s">
        <v>22</v>
      </c>
      <c r="G147" s="15" t="s">
        <v>22</v>
      </c>
      <c r="I147" s="17" t="s">
        <v>22</v>
      </c>
      <c r="K147" s="15"/>
      <c r="S147" s="19">
        <v>837</v>
      </c>
      <c r="AF147" s="21" t="s">
        <v>22</v>
      </c>
    </row>
    <row r="148" spans="1:32" ht="15.95" customHeight="1">
      <c r="A148" s="14">
        <v>838</v>
      </c>
      <c r="E148" s="15" t="s">
        <v>22</v>
      </c>
      <c r="F148" s="15" t="s">
        <v>22</v>
      </c>
      <c r="G148" s="15" t="s">
        <v>22</v>
      </c>
      <c r="I148" s="17" t="s">
        <v>22</v>
      </c>
      <c r="K148" s="15"/>
      <c r="S148" s="19">
        <v>838</v>
      </c>
      <c r="AF148" s="21" t="s">
        <v>22</v>
      </c>
    </row>
    <row r="149" spans="1:32" ht="15.95" customHeight="1">
      <c r="A149" s="14">
        <v>839</v>
      </c>
      <c r="E149" s="15" t="s">
        <v>22</v>
      </c>
      <c r="F149" s="15" t="s">
        <v>22</v>
      </c>
      <c r="G149" s="15" t="s">
        <v>22</v>
      </c>
      <c r="I149" s="17" t="s">
        <v>22</v>
      </c>
      <c r="K149" s="15"/>
      <c r="S149" s="19">
        <v>839</v>
      </c>
      <c r="AF149" s="21" t="s">
        <v>22</v>
      </c>
    </row>
    <row r="150" spans="1:32" ht="15.95" customHeight="1">
      <c r="A150" s="14">
        <v>840</v>
      </c>
      <c r="E150" s="15" t="s">
        <v>22</v>
      </c>
      <c r="F150" s="15" t="s">
        <v>22</v>
      </c>
      <c r="G150" s="15" t="s">
        <v>22</v>
      </c>
      <c r="I150" s="17" t="s">
        <v>22</v>
      </c>
      <c r="K150" s="15"/>
      <c r="S150" s="19">
        <v>840</v>
      </c>
      <c r="AF150" s="21" t="s">
        <v>22</v>
      </c>
    </row>
    <row r="151" spans="1:32" ht="15.95" customHeight="1">
      <c r="G151" s="15"/>
      <c r="K151" s="15"/>
      <c r="AF151" s="21" t="s">
        <v>22</v>
      </c>
    </row>
    <row r="152" spans="1:32" ht="15.95" customHeight="1">
      <c r="G152" s="15"/>
      <c r="K152" s="15"/>
      <c r="AF152" s="21" t="s">
        <v>22</v>
      </c>
    </row>
    <row r="153" spans="1:32" ht="15.95" customHeight="1">
      <c r="G153" s="15"/>
      <c r="K153" s="15"/>
      <c r="AF153" s="21" t="s">
        <v>22</v>
      </c>
    </row>
    <row r="154" spans="1:32" ht="15.95" customHeight="1">
      <c r="G154" s="15"/>
      <c r="K154" s="15"/>
      <c r="AF154" s="21" t="s">
        <v>22</v>
      </c>
    </row>
    <row r="155" spans="1:32" ht="15.95" customHeight="1">
      <c r="G155" s="15"/>
      <c r="K155" s="15"/>
      <c r="AF155" s="21" t="s">
        <v>22</v>
      </c>
    </row>
    <row r="156" spans="1:32" ht="15.95" customHeight="1">
      <c r="G156" s="15"/>
      <c r="K156" s="15"/>
      <c r="AF156" s="21" t="s">
        <v>22</v>
      </c>
    </row>
    <row r="157" spans="1:32" ht="15.95" customHeight="1">
      <c r="AF157" s="21" t="s">
        <v>22</v>
      </c>
    </row>
    <row r="158" spans="1:32" ht="15.95" customHeight="1">
      <c r="AF158" s="21" t="s">
        <v>22</v>
      </c>
    </row>
    <row r="159" spans="1:32" ht="15.95" customHeight="1">
      <c r="AF159" s="21" t="s">
        <v>22</v>
      </c>
    </row>
    <row r="160" spans="1:32" ht="15.95" customHeight="1">
      <c r="AF160" s="21" t="s">
        <v>22</v>
      </c>
    </row>
    <row r="161" spans="32:32" ht="15.95" customHeight="1">
      <c r="AF161" s="21" t="s">
        <v>22</v>
      </c>
    </row>
    <row r="162" spans="32:32" ht="15.95" customHeight="1">
      <c r="AF162" s="21" t="s">
        <v>22</v>
      </c>
    </row>
    <row r="163" spans="32:32" ht="15.95" customHeight="1">
      <c r="AF163" s="21" t="s">
        <v>22</v>
      </c>
    </row>
    <row r="164" spans="32:32" ht="15.95" customHeight="1">
      <c r="AF164" s="21" t="s">
        <v>22</v>
      </c>
    </row>
    <row r="165" spans="32:32" ht="15.95" customHeight="1">
      <c r="AF165" s="21" t="s">
        <v>22</v>
      </c>
    </row>
    <row r="166" spans="32:32" ht="15.95" customHeight="1">
      <c r="AF166" s="21" t="s">
        <v>22</v>
      </c>
    </row>
    <row r="167" spans="32:32" ht="15.95" customHeight="1">
      <c r="AF167" s="21" t="s">
        <v>22</v>
      </c>
    </row>
    <row r="168" spans="32:32" ht="15.95" customHeight="1">
      <c r="AF168" s="21" t="s">
        <v>22</v>
      </c>
    </row>
    <row r="169" spans="32:32" ht="15.95" customHeight="1">
      <c r="AF169" s="21" t="s">
        <v>22</v>
      </c>
    </row>
    <row r="170" spans="32:32" ht="15.95" customHeight="1">
      <c r="AF170" s="21" t="s">
        <v>22</v>
      </c>
    </row>
    <row r="171" spans="32:32" ht="15.95" customHeight="1">
      <c r="AF171" s="21" t="s">
        <v>22</v>
      </c>
    </row>
    <row r="172" spans="32:32" ht="15.95" customHeight="1">
      <c r="AF172" s="21" t="s">
        <v>22</v>
      </c>
    </row>
    <row r="173" spans="32:32" ht="15.95" customHeight="1">
      <c r="AF173" s="21" t="s">
        <v>22</v>
      </c>
    </row>
    <row r="174" spans="32:32" ht="15.95" customHeight="1">
      <c r="AF174" s="21" t="s">
        <v>22</v>
      </c>
    </row>
    <row r="175" spans="32:32" ht="15.95" customHeight="1">
      <c r="AF175" s="21" t="s">
        <v>22</v>
      </c>
    </row>
    <row r="176" spans="32:32" ht="15.95" customHeight="1">
      <c r="AF176" s="21" t="s">
        <v>22</v>
      </c>
    </row>
    <row r="177" spans="32:32" ht="15.95" customHeight="1">
      <c r="AF177" s="21" t="s">
        <v>22</v>
      </c>
    </row>
    <row r="178" spans="32:32" ht="15.95" customHeight="1">
      <c r="AF178" s="21" t="s">
        <v>22</v>
      </c>
    </row>
    <row r="179" spans="32:32" ht="15.95" customHeight="1">
      <c r="AF179" s="21" t="s">
        <v>22</v>
      </c>
    </row>
    <row r="180" spans="32:32" ht="15.95" customHeight="1">
      <c r="AF180" s="21" t="s">
        <v>22</v>
      </c>
    </row>
    <row r="181" spans="32:32" ht="15.95" customHeight="1">
      <c r="AF181" s="21" t="s">
        <v>22</v>
      </c>
    </row>
    <row r="182" spans="32:32" ht="15.95" customHeight="1">
      <c r="AF182" s="21" t="s">
        <v>22</v>
      </c>
    </row>
    <row r="183" spans="32:32" ht="15.95" customHeight="1">
      <c r="AF183" s="21" t="s">
        <v>22</v>
      </c>
    </row>
    <row r="184" spans="32:32" ht="15.95" customHeight="1">
      <c r="AF184" s="21" t="s">
        <v>22</v>
      </c>
    </row>
    <row r="185" spans="32:32" ht="15.95" customHeight="1">
      <c r="AF185" s="21" t="s">
        <v>22</v>
      </c>
    </row>
    <row r="186" spans="32:32" ht="15.95" customHeight="1">
      <c r="AF186" s="21" t="s">
        <v>22</v>
      </c>
    </row>
    <row r="187" spans="32:32" ht="15.95" customHeight="1">
      <c r="AF187" s="21" t="s">
        <v>22</v>
      </c>
    </row>
    <row r="188" spans="32:32" ht="15.95" customHeight="1">
      <c r="AF188" s="21" t="s">
        <v>22</v>
      </c>
    </row>
    <row r="189" spans="32:32" ht="15.95" customHeight="1">
      <c r="AF189" s="21" t="s">
        <v>22</v>
      </c>
    </row>
    <row r="190" spans="32:32" ht="15.95" customHeight="1">
      <c r="AF190" s="21" t="s">
        <v>22</v>
      </c>
    </row>
    <row r="191" spans="32:32" ht="15.95" customHeight="1">
      <c r="AF191" s="21" t="s">
        <v>22</v>
      </c>
    </row>
    <row r="192" spans="32:32" ht="15.95" customHeight="1">
      <c r="AF192" s="21" t="s">
        <v>22</v>
      </c>
    </row>
    <row r="193" spans="32:32" ht="15.95" customHeight="1">
      <c r="AF193" s="21" t="s">
        <v>22</v>
      </c>
    </row>
    <row r="194" spans="32:32" ht="15.95" customHeight="1">
      <c r="AF194" s="21" t="s">
        <v>22</v>
      </c>
    </row>
    <row r="195" spans="32:32" ht="15.95" customHeight="1">
      <c r="AF195" s="21" t="s">
        <v>22</v>
      </c>
    </row>
    <row r="196" spans="32:32" ht="15.95" customHeight="1">
      <c r="AF196" s="21" t="s">
        <v>22</v>
      </c>
    </row>
    <row r="197" spans="32:32" ht="15.95" customHeight="1">
      <c r="AF197" s="21" t="s">
        <v>22</v>
      </c>
    </row>
    <row r="198" spans="32:32" ht="15.95" customHeight="1">
      <c r="AF198" s="21" t="s">
        <v>22</v>
      </c>
    </row>
    <row r="199" spans="32:32" ht="15.95" customHeight="1">
      <c r="AF199" s="21" t="s">
        <v>22</v>
      </c>
    </row>
    <row r="200" spans="32:32" ht="15.95" customHeight="1">
      <c r="AF200" s="21" t="s">
        <v>22</v>
      </c>
    </row>
    <row r="201" spans="32:32" ht="15.95" customHeight="1">
      <c r="AF201" s="21" t="s">
        <v>22</v>
      </c>
    </row>
    <row r="202" spans="32:32" ht="15.95" customHeight="1">
      <c r="AF202" s="21" t="s">
        <v>22</v>
      </c>
    </row>
    <row r="203" spans="32:32" ht="15.95" customHeight="1">
      <c r="AF203" s="21" t="s">
        <v>22</v>
      </c>
    </row>
    <row r="204" spans="32:32" ht="15.95" customHeight="1">
      <c r="AF204" s="21" t="s">
        <v>22</v>
      </c>
    </row>
    <row r="205" spans="32:32" ht="15.95" customHeight="1">
      <c r="AF205" s="21" t="s">
        <v>22</v>
      </c>
    </row>
    <row r="206" spans="32:32" ht="15.95" customHeight="1">
      <c r="AF206" s="21" t="s">
        <v>22</v>
      </c>
    </row>
    <row r="207" spans="32:32" ht="15.95" customHeight="1">
      <c r="AF207" s="21" t="s">
        <v>22</v>
      </c>
    </row>
    <row r="208" spans="32:32" ht="15.95" customHeight="1">
      <c r="AF208" s="21" t="s">
        <v>22</v>
      </c>
    </row>
    <row r="209" spans="32:32" ht="15.95" customHeight="1">
      <c r="AF209" s="21" t="s">
        <v>22</v>
      </c>
    </row>
    <row r="210" spans="32:32" ht="15.95" customHeight="1">
      <c r="AF210" s="21" t="s">
        <v>22</v>
      </c>
    </row>
    <row r="211" spans="32:32" ht="15.95" customHeight="1">
      <c r="AF211" s="21" t="s">
        <v>22</v>
      </c>
    </row>
    <row r="212" spans="32:32" ht="15.95" customHeight="1">
      <c r="AF212" s="21" t="s">
        <v>22</v>
      </c>
    </row>
    <row r="213" spans="32:32" ht="15.95" customHeight="1">
      <c r="AF213" s="21" t="s">
        <v>22</v>
      </c>
    </row>
    <row r="214" spans="32:32" ht="15.95" customHeight="1">
      <c r="AF214" s="21" t="s">
        <v>22</v>
      </c>
    </row>
    <row r="215" spans="32:32" ht="15.95" customHeight="1">
      <c r="AF215" s="21" t="s">
        <v>22</v>
      </c>
    </row>
    <row r="216" spans="32:32" ht="15.95" customHeight="1">
      <c r="AF216" s="21" t="s">
        <v>22</v>
      </c>
    </row>
    <row r="217" spans="32:32" ht="15.95" customHeight="1">
      <c r="AF217" s="21" t="s">
        <v>22</v>
      </c>
    </row>
    <row r="218" spans="32:32" ht="15.95" customHeight="1">
      <c r="AF218" s="21" t="s">
        <v>22</v>
      </c>
    </row>
    <row r="219" spans="32:32" ht="15.95" customHeight="1">
      <c r="AF219" s="21" t="s">
        <v>22</v>
      </c>
    </row>
    <row r="220" spans="32:32" ht="15.95" customHeight="1">
      <c r="AF220" s="21" t="s">
        <v>22</v>
      </c>
    </row>
    <row r="221" spans="32:32" ht="15.95" customHeight="1">
      <c r="AF221" s="21" t="s">
        <v>22</v>
      </c>
    </row>
    <row r="222" spans="32:32" ht="15.95" customHeight="1">
      <c r="AF222" s="21" t="s">
        <v>22</v>
      </c>
    </row>
    <row r="223" spans="32:32" ht="15.95" customHeight="1">
      <c r="AF223" s="21" t="s">
        <v>22</v>
      </c>
    </row>
    <row r="224" spans="32:32" ht="15.95" customHeight="1">
      <c r="AF224" s="21" t="s">
        <v>22</v>
      </c>
    </row>
    <row r="225" spans="32:32" ht="15.95" customHeight="1">
      <c r="AF225" s="21" t="s">
        <v>22</v>
      </c>
    </row>
    <row r="226" spans="32:32" ht="15.95" customHeight="1">
      <c r="AF226" s="21" t="s">
        <v>22</v>
      </c>
    </row>
    <row r="227" spans="32:32" ht="15.95" customHeight="1">
      <c r="AF227" s="21" t="s">
        <v>22</v>
      </c>
    </row>
    <row r="228" spans="32:32" ht="15.95" customHeight="1">
      <c r="AF228" s="21" t="s">
        <v>22</v>
      </c>
    </row>
    <row r="229" spans="32:32" ht="15.95" customHeight="1">
      <c r="AF229" s="21" t="s">
        <v>22</v>
      </c>
    </row>
    <row r="230" spans="32:32" ht="15.95" customHeight="1">
      <c r="AF230" s="21" t="s">
        <v>22</v>
      </c>
    </row>
    <row r="231" spans="32:32" ht="15.95" customHeight="1">
      <c r="AF231" s="21" t="s">
        <v>22</v>
      </c>
    </row>
    <row r="232" spans="32:32" ht="15.95" customHeight="1">
      <c r="AF232" s="21" t="s">
        <v>22</v>
      </c>
    </row>
    <row r="233" spans="32:32" ht="15.95" customHeight="1">
      <c r="AF233" s="21" t="s">
        <v>22</v>
      </c>
    </row>
    <row r="234" spans="32:32" ht="15.95" customHeight="1">
      <c r="AF234" s="21" t="s">
        <v>22</v>
      </c>
    </row>
    <row r="235" spans="32:32" ht="15.95" customHeight="1">
      <c r="AF235" s="21" t="s">
        <v>22</v>
      </c>
    </row>
    <row r="236" spans="32:32" ht="15.95" customHeight="1">
      <c r="AF236" s="21" t="s">
        <v>22</v>
      </c>
    </row>
    <row r="237" spans="32:32" ht="15.95" customHeight="1">
      <c r="AF237" s="21" t="s">
        <v>22</v>
      </c>
    </row>
    <row r="238" spans="32:32" ht="15.95" customHeight="1">
      <c r="AF238" s="21" t="s">
        <v>22</v>
      </c>
    </row>
    <row r="239" spans="32:32" ht="15.95" customHeight="1">
      <c r="AF239" s="21" t="s">
        <v>22</v>
      </c>
    </row>
    <row r="240" spans="32:32" ht="15.95" customHeight="1">
      <c r="AF240" s="21" t="s">
        <v>22</v>
      </c>
    </row>
    <row r="241" spans="32:35" ht="15.95" customHeight="1">
      <c r="AF241" s="21" t="s">
        <v>22</v>
      </c>
    </row>
    <row r="242" spans="32:35" ht="15.95" customHeight="1">
      <c r="AF242" s="21" t="s">
        <v>22</v>
      </c>
    </row>
    <row r="243" spans="32:35" ht="15.95" customHeight="1">
      <c r="AF243" s="21" t="s">
        <v>22</v>
      </c>
    </row>
    <row r="244" spans="32:35" ht="15.95" customHeight="1">
      <c r="AF244" s="21" t="s">
        <v>22</v>
      </c>
    </row>
    <row r="245" spans="32:35" ht="15.95" customHeight="1">
      <c r="AF245" s="21" t="s">
        <v>22</v>
      </c>
    </row>
    <row r="246" spans="32:35" ht="15.95" customHeight="1">
      <c r="AF246" s="21" t="s">
        <v>22</v>
      </c>
    </row>
    <row r="247" spans="32:35" ht="15.95" customHeight="1">
      <c r="AF247" s="21" t="s">
        <v>22</v>
      </c>
    </row>
    <row r="248" spans="32:35" ht="15.95" customHeight="1">
      <c r="AF248" s="21" t="s">
        <v>22</v>
      </c>
    </row>
    <row r="249" spans="32:35" ht="15.95" customHeight="1">
      <c r="AF249" s="21" t="s">
        <v>22</v>
      </c>
    </row>
    <row r="250" spans="32:35" ht="15.95" customHeight="1">
      <c r="AI250" s="26"/>
    </row>
    <row r="251" spans="32:35" ht="15.95" customHeight="1">
      <c r="AI251" s="26"/>
    </row>
    <row r="252" spans="32:35" ht="15.95" customHeight="1">
      <c r="AI252" s="26"/>
    </row>
    <row r="253" spans="32:35" ht="15.95" customHeight="1">
      <c r="AI253" s="26"/>
    </row>
    <row r="254" spans="32:35" ht="15.95" customHeight="1">
      <c r="AI254" s="26"/>
    </row>
    <row r="255" spans="32:35" ht="15.95" customHeight="1"/>
    <row r="256" spans="32:35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spans="34:37" ht="15.95" customHeight="1"/>
    <row r="274" spans="34:37" ht="15.95" customHeight="1"/>
    <row r="275" spans="34:37" ht="15.95" customHeight="1"/>
    <row r="276" spans="34:37" ht="15.95" customHeight="1"/>
    <row r="277" spans="34:37" ht="15.95" customHeight="1"/>
    <row r="278" spans="34:37" ht="15.95" customHeight="1"/>
    <row r="279" spans="34:37" ht="15.95" customHeight="1">
      <c r="AH279" s="22" t="s">
        <v>34</v>
      </c>
      <c r="AJ279" s="22" t="s">
        <v>35</v>
      </c>
    </row>
    <row r="280" spans="34:37" ht="15.95" customHeight="1">
      <c r="AH280" s="6" t="s">
        <v>6</v>
      </c>
      <c r="AI280" s="6" t="s">
        <v>11</v>
      </c>
      <c r="AJ280" s="6" t="s">
        <v>6</v>
      </c>
      <c r="AK280" s="6" t="s">
        <v>11</v>
      </c>
    </row>
    <row r="281" spans="34:37" ht="15.95" customHeight="1">
      <c r="AH281" s="15">
        <v>25</v>
      </c>
      <c r="AI281" s="15">
        <v>5</v>
      </c>
      <c r="AJ281" s="15">
        <v>24</v>
      </c>
      <c r="AK281" s="15">
        <v>11</v>
      </c>
    </row>
    <row r="282" spans="34:37" ht="15.95" customHeight="1">
      <c r="AH282" s="15">
        <v>19.5</v>
      </c>
      <c r="AI282" s="15">
        <v>4.5</v>
      </c>
      <c r="AJ282" s="15">
        <v>20</v>
      </c>
      <c r="AK282" s="15">
        <v>11.5</v>
      </c>
    </row>
    <row r="283" spans="34:37" ht="15.95" customHeight="1">
      <c r="AH283" s="15">
        <v>24.5</v>
      </c>
      <c r="AI283" s="15">
        <v>4</v>
      </c>
      <c r="AJ283" s="15">
        <v>17.5</v>
      </c>
      <c r="AK283" s="15">
        <v>7</v>
      </c>
    </row>
    <row r="284" spans="34:37" ht="15.95" customHeight="1">
      <c r="AH284" s="15">
        <v>23.5</v>
      </c>
      <c r="AI284" s="15">
        <v>2</v>
      </c>
      <c r="AJ284" s="15">
        <v>22.5</v>
      </c>
      <c r="AK284" s="15">
        <v>13</v>
      </c>
    </row>
    <row r="285" spans="34:37" ht="15.95" customHeight="1">
      <c r="AH285" s="15">
        <v>27.5</v>
      </c>
      <c r="AI285" s="15">
        <v>2.75</v>
      </c>
      <c r="AJ285" s="15">
        <v>23</v>
      </c>
      <c r="AK285" s="15">
        <v>14.5</v>
      </c>
    </row>
    <row r="286" spans="34:37" ht="15.95" customHeight="1">
      <c r="AH286" s="15">
        <v>23.25</v>
      </c>
      <c r="AI286" s="15">
        <v>4</v>
      </c>
      <c r="AJ286" s="15">
        <v>28</v>
      </c>
      <c r="AK286" s="15">
        <v>19</v>
      </c>
    </row>
    <row r="287" spans="34:37" ht="15.95" customHeight="1">
      <c r="AH287" s="15">
        <v>27</v>
      </c>
      <c r="AI287" s="15">
        <v>3</v>
      </c>
      <c r="AJ287" s="15">
        <v>20.5</v>
      </c>
      <c r="AK287" s="15">
        <v>9.5</v>
      </c>
    </row>
    <row r="288" spans="34:37" ht="15.95" customHeight="1">
      <c r="AH288" s="15">
        <v>18.25</v>
      </c>
      <c r="AI288" s="15">
        <v>5.75</v>
      </c>
      <c r="AJ288" s="15">
        <v>18.5</v>
      </c>
      <c r="AK288" s="15">
        <v>11</v>
      </c>
    </row>
    <row r="289" spans="34:37" ht="15.95" customHeight="1">
      <c r="AH289" s="15">
        <v>31.5</v>
      </c>
      <c r="AI289" s="15">
        <v>13.5</v>
      </c>
      <c r="AJ289" s="15">
        <v>23.25</v>
      </c>
      <c r="AK289" s="15">
        <v>11</v>
      </c>
    </row>
    <row r="290" spans="34:37" ht="15.95" customHeight="1">
      <c r="AH290" s="15">
        <v>18</v>
      </c>
      <c r="AI290" s="15">
        <v>6</v>
      </c>
      <c r="AJ290" s="15">
        <v>27.6</v>
      </c>
      <c r="AK290" s="15">
        <v>16.600000000000001</v>
      </c>
    </row>
    <row r="291" spans="34:37" ht="15.95" customHeight="1">
      <c r="AJ291" s="15">
        <v>23</v>
      </c>
      <c r="AK291" s="15">
        <v>12.5</v>
      </c>
    </row>
    <row r="292" spans="34:37" ht="15.95" customHeight="1">
      <c r="AJ292" s="15">
        <v>16.5</v>
      </c>
      <c r="AK292" s="15">
        <v>9.25</v>
      </c>
    </row>
    <row r="293" spans="34:37" ht="15.95" customHeight="1">
      <c r="AJ293" s="15">
        <v>20.5</v>
      </c>
      <c r="AK293" s="15">
        <v>14</v>
      </c>
    </row>
    <row r="294" spans="34:37" ht="15.95" customHeight="1">
      <c r="AJ294" s="15">
        <v>18.75</v>
      </c>
      <c r="AK294" s="15">
        <v>13.75</v>
      </c>
    </row>
    <row r="295" spans="34:37" ht="15.95" customHeight="1">
      <c r="AJ295" s="15">
        <v>27</v>
      </c>
      <c r="AK295" s="15">
        <v>19</v>
      </c>
    </row>
    <row r="296" spans="34:37" ht="15.95" customHeight="1">
      <c r="AJ296" s="15">
        <v>28.5</v>
      </c>
      <c r="AK296" s="15">
        <v>15.5</v>
      </c>
    </row>
    <row r="297" spans="34:37" ht="15.95" customHeight="1">
      <c r="AJ297" s="15">
        <v>28</v>
      </c>
      <c r="AK297" s="15">
        <v>13</v>
      </c>
    </row>
    <row r="298" spans="34:37" ht="15.95" customHeight="1">
      <c r="AJ298" s="15">
        <v>22.5</v>
      </c>
      <c r="AK298" s="15">
        <v>14.5</v>
      </c>
    </row>
    <row r="299" spans="34:37" ht="15.95" customHeight="1">
      <c r="AJ299" s="15">
        <v>27.75</v>
      </c>
      <c r="AK299" s="15">
        <v>18</v>
      </c>
    </row>
    <row r="300" spans="34:37" ht="15.95" customHeight="1">
      <c r="AJ300" s="15">
        <v>28.5</v>
      </c>
      <c r="AK300" s="15">
        <v>20.5</v>
      </c>
    </row>
    <row r="301" spans="34:37" ht="15.95" customHeight="1"/>
    <row r="302" spans="34:37" ht="15.95" customHeight="1">
      <c r="AH302" s="22" t="s">
        <v>37</v>
      </c>
      <c r="AI302" s="22" t="s">
        <v>36</v>
      </c>
      <c r="AJ302" s="22" t="s">
        <v>38</v>
      </c>
    </row>
    <row r="303" spans="34:37" ht="15.95" customHeight="1">
      <c r="AH303" s="6" t="s">
        <v>12</v>
      </c>
      <c r="AI303" s="6" t="s">
        <v>8</v>
      </c>
      <c r="AJ303" s="12" t="s">
        <v>4</v>
      </c>
    </row>
    <row r="304" spans="34:37" ht="15.95" customHeight="1">
      <c r="AH304" s="15">
        <v>7</v>
      </c>
      <c r="AI304" s="15">
        <v>5</v>
      </c>
      <c r="AJ304" s="17">
        <v>173</v>
      </c>
    </row>
    <row r="305" spans="34:36" ht="15.95" customHeight="1">
      <c r="AH305" s="15">
        <v>5</v>
      </c>
      <c r="AI305" s="15">
        <v>7</v>
      </c>
      <c r="AJ305" s="17">
        <v>233</v>
      </c>
    </row>
    <row r="306" spans="34:36" ht="15.95" customHeight="1">
      <c r="AH306" s="15">
        <v>12</v>
      </c>
      <c r="AI306" s="15">
        <v>7</v>
      </c>
      <c r="AJ306" s="17">
        <v>262</v>
      </c>
    </row>
    <row r="307" spans="34:36" ht="15.95" customHeight="1">
      <c r="AH307" s="15">
        <v>10</v>
      </c>
      <c r="AI307" s="15">
        <v>6</v>
      </c>
      <c r="AJ307" s="17">
        <v>290</v>
      </c>
    </row>
    <row r="308" spans="34:36" ht="15.95" customHeight="1">
      <c r="AH308" s="15">
        <v>9</v>
      </c>
      <c r="AI308" s="15">
        <v>6</v>
      </c>
      <c r="AJ308" s="17">
        <v>296</v>
      </c>
    </row>
    <row r="309" spans="34:36" ht="15.95" customHeight="1">
      <c r="AH309" s="15">
        <v>6</v>
      </c>
      <c r="AI309" s="15">
        <v>5</v>
      </c>
      <c r="AJ309" s="17">
        <v>304</v>
      </c>
    </row>
    <row r="310" spans="34:36" ht="15.95" customHeight="1">
      <c r="AH310" s="15">
        <v>4</v>
      </c>
      <c r="AI310" s="15">
        <v>4</v>
      </c>
      <c r="AJ310" s="17">
        <v>320</v>
      </c>
    </row>
    <row r="311" spans="34:36" ht="15.95" customHeight="1">
      <c r="AH311" s="15">
        <v>10</v>
      </c>
      <c r="AI311" s="15">
        <v>4</v>
      </c>
      <c r="AJ311" s="17">
        <v>324</v>
      </c>
    </row>
    <row r="312" spans="34:36" ht="15.95" customHeight="1">
      <c r="AH312" s="15">
        <v>8</v>
      </c>
      <c r="AI312" s="15">
        <v>5</v>
      </c>
      <c r="AJ312" s="17">
        <v>327</v>
      </c>
    </row>
    <row r="313" spans="34:36" ht="15.95" customHeight="1">
      <c r="AH313" s="15">
        <v>8</v>
      </c>
      <c r="AI313" s="15">
        <v>5</v>
      </c>
      <c r="AJ313" s="17">
        <v>348</v>
      </c>
    </row>
    <row r="314" spans="34:36" ht="15.95" customHeight="1">
      <c r="AH314" s="15">
        <v>8</v>
      </c>
      <c r="AI314" s="15">
        <v>5</v>
      </c>
      <c r="AJ314" s="17">
        <v>359</v>
      </c>
    </row>
    <row r="315" spans="34:36" ht="15.95" customHeight="1">
      <c r="AH315" s="15">
        <v>12</v>
      </c>
      <c r="AI315" s="15">
        <v>7.5</v>
      </c>
      <c r="AJ315" s="17">
        <v>368</v>
      </c>
    </row>
    <row r="316" spans="34:36" ht="15.95" customHeight="1">
      <c r="AH316" s="15">
        <v>12</v>
      </c>
      <c r="AI316" s="15">
        <v>4</v>
      </c>
      <c r="AJ316" s="17">
        <v>388</v>
      </c>
    </row>
    <row r="317" spans="34:36" ht="15.95" customHeight="1">
      <c r="AH317" s="15">
        <v>10</v>
      </c>
      <c r="AI317" s="15">
        <v>5</v>
      </c>
      <c r="AJ317" s="17">
        <v>405</v>
      </c>
    </row>
    <row r="318" spans="34:36" ht="15.95" customHeight="1">
      <c r="AH318" s="15">
        <v>8</v>
      </c>
      <c r="AI318" s="15">
        <v>5</v>
      </c>
      <c r="AJ318" s="17">
        <v>416</v>
      </c>
    </row>
    <row r="319" spans="34:36" ht="15.95" customHeight="1">
      <c r="AH319" s="15">
        <v>2</v>
      </c>
      <c r="AI319" s="15">
        <v>3</v>
      </c>
      <c r="AJ319" s="17">
        <v>456</v>
      </c>
    </row>
    <row r="320" spans="34:36" ht="15.95" customHeight="1">
      <c r="AH320" s="15">
        <v>10</v>
      </c>
      <c r="AI320" s="15">
        <v>4</v>
      </c>
      <c r="AJ320" s="17">
        <v>466</v>
      </c>
    </row>
    <row r="321" spans="34:36" ht="15.95" customHeight="1">
      <c r="AH321" s="15">
        <v>10</v>
      </c>
      <c r="AI321" s="15">
        <v>2.5</v>
      </c>
      <c r="AJ321" s="17">
        <v>469</v>
      </c>
    </row>
    <row r="322" spans="34:36" ht="15.95" customHeight="1">
      <c r="AH322" s="15">
        <v>9</v>
      </c>
      <c r="AI322" s="15">
        <v>5</v>
      </c>
      <c r="AJ322" s="17">
        <v>509</v>
      </c>
    </row>
    <row r="323" spans="34:36" ht="15.95" customHeight="1">
      <c r="AH323" s="15">
        <v>8</v>
      </c>
      <c r="AI323" s="15">
        <v>7.5</v>
      </c>
      <c r="AJ323" s="17">
        <v>541</v>
      </c>
    </row>
    <row r="324" spans="34:36" ht="15.95" customHeight="1"/>
    <row r="325" spans="34:36" ht="15.95" customHeight="1"/>
    <row r="326" spans="34:36" ht="15.95" customHeight="1"/>
    <row r="327" spans="34:36" ht="15.95" customHeight="1"/>
    <row r="328" spans="34:36" ht="15.95" customHeight="1"/>
    <row r="329" spans="34:36" ht="15.95" customHeight="1"/>
    <row r="330" spans="34:36" ht="15.95" customHeight="1"/>
    <row r="331" spans="34:36" ht="15.95" customHeight="1"/>
    <row r="332" spans="34:36" ht="15.95" customHeight="1"/>
    <row r="333" spans="34:36" ht="15.95" customHeight="1"/>
    <row r="334" spans="34:36" ht="15.95" customHeight="1"/>
    <row r="335" spans="34:36" ht="15.95" customHeight="1"/>
    <row r="336" spans="34: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</sheetData>
  <sortState ref="AH304:AJ323">
    <sortCondition ref="AJ304:AJ323"/>
  </sortState>
  <phoneticPr fontId="1" type="noConversion"/>
  <printOptions gridLines="1"/>
  <pageMargins left="7.874015748031496E-2" right="7.874015748031496E-2" top="0.74803149606299213" bottom="0.39370078740157483" header="0.31496062992125984" footer="0.31496062992125984"/>
  <pageSetup paperSize="9" orientation="landscape" r:id="rId1"/>
  <headerFooter alignWithMargins="0">
    <oddHeader>&amp;Lplaji-foto: 1=mänty, 2=näre, 3=lehtipuu, 4=kuollut&amp;C&amp;F&amp;R&amp;P/&amp;N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2015-07-07T13:32:16Z</cp:lastPrinted>
  <dcterms:created xsi:type="dcterms:W3CDTF">2007-06-18T10:46:11Z</dcterms:created>
  <dcterms:modified xsi:type="dcterms:W3CDTF">2015-07-09T05:33:24Z</dcterms:modified>
</cp:coreProperties>
</file>