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-45" windowWidth="15480" windowHeight="98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Sheet1!$A$1:$AD$1</definedName>
    <definedName name="_xlnm.Print_Area" localSheetId="0">Sheet1!$A$1:$T$210</definedName>
    <definedName name="_xlnm.Print_Titles" localSheetId="0">Sheet1!$1:$1</definedName>
  </definedNames>
  <calcPr calcId="125725"/>
</workbook>
</file>

<file path=xl/calcChain.xml><?xml version="1.0" encoding="utf-8"?>
<calcChain xmlns="http://schemas.openxmlformats.org/spreadsheetml/2006/main">
  <c r="Y3" i="1"/>
  <c r="Y4"/>
  <c r="Y5"/>
  <c r="Y6"/>
  <c r="Y7"/>
  <c r="Y8"/>
  <c r="Y9"/>
  <c r="Y10"/>
  <c r="Y11"/>
  <c r="Y12"/>
  <c r="Y13"/>
  <c r="Y14"/>
  <c r="Y15"/>
  <c r="Y16"/>
  <c r="Y17"/>
  <c r="Y18"/>
  <c r="Y19"/>
  <c r="Y20"/>
  <c r="Y21"/>
  <c r="Y22"/>
  <c r="Y23"/>
  <c r="Y24"/>
  <c r="Y25"/>
  <c r="Y26"/>
  <c r="Y27"/>
  <c r="Y28"/>
  <c r="Y29"/>
  <c r="Y30"/>
  <c r="Y31"/>
  <c r="Y32"/>
  <c r="Y33"/>
  <c r="Y34"/>
  <c r="Y35"/>
  <c r="Y36"/>
  <c r="Y37"/>
  <c r="Y38"/>
  <c r="Y39"/>
  <c r="Y40"/>
  <c r="Y41"/>
  <c r="Y42"/>
  <c r="Y43"/>
  <c r="Y44"/>
  <c r="Y45"/>
  <c r="Y46"/>
  <c r="Y47"/>
  <c r="Y48"/>
  <c r="Y49"/>
  <c r="Y50"/>
  <c r="Y51"/>
  <c r="Y52"/>
  <c r="Y53"/>
  <c r="Y54"/>
  <c r="Y55"/>
  <c r="Y56"/>
  <c r="Y57"/>
  <c r="Y58"/>
  <c r="Y59"/>
  <c r="Y60"/>
  <c r="Y61"/>
  <c r="Y62"/>
  <c r="Y63"/>
  <c r="Y64"/>
  <c r="Y65"/>
  <c r="Y66"/>
  <c r="Y67"/>
  <c r="Y68"/>
  <c r="Y69"/>
  <c r="Y70"/>
  <c r="Y71"/>
  <c r="Y72"/>
  <c r="Y73"/>
  <c r="Y74"/>
  <c r="Y75"/>
  <c r="Y76"/>
  <c r="Y77"/>
  <c r="Y78"/>
  <c r="Y79"/>
  <c r="Y80"/>
  <c r="Y81"/>
  <c r="Y82"/>
  <c r="Y83"/>
  <c r="Y84"/>
  <c r="Y85"/>
  <c r="Y86"/>
  <c r="Y87"/>
  <c r="Y88"/>
  <c r="Y89"/>
  <c r="Y90"/>
  <c r="Y91"/>
  <c r="Y92"/>
  <c r="Y93"/>
  <c r="Y94"/>
  <c r="Y95"/>
  <c r="Y96"/>
  <c r="Y97"/>
  <c r="Y98"/>
  <c r="Y99"/>
  <c r="Y100"/>
  <c r="Y101"/>
  <c r="Y102"/>
  <c r="Y103"/>
  <c r="Y104"/>
  <c r="Y105"/>
  <c r="Y106"/>
  <c r="Y107"/>
  <c r="Y108"/>
  <c r="Y109"/>
  <c r="Y110"/>
  <c r="Y111"/>
  <c r="Y112"/>
  <c r="Y113"/>
  <c r="Y114"/>
  <c r="Y115"/>
  <c r="Y116"/>
  <c r="Y117"/>
  <c r="Y118"/>
  <c r="Y119"/>
  <c r="Y120"/>
  <c r="Y121"/>
  <c r="Y122"/>
  <c r="Y123"/>
  <c r="Y124"/>
  <c r="Y125"/>
  <c r="Y126"/>
  <c r="Y127"/>
  <c r="Y128"/>
  <c r="Y129"/>
  <c r="Y130"/>
  <c r="Y131"/>
  <c r="Y132"/>
  <c r="Y133"/>
  <c r="Y134"/>
  <c r="Y135"/>
  <c r="Y136"/>
  <c r="Y137"/>
  <c r="Y138"/>
  <c r="Y139"/>
  <c r="Y140"/>
  <c r="Y141"/>
  <c r="Y142"/>
  <c r="Y143"/>
  <c r="Y144"/>
  <c r="Y145"/>
  <c r="Y146"/>
  <c r="Y147"/>
  <c r="Y148"/>
  <c r="Y149"/>
  <c r="Y150"/>
  <c r="Y151"/>
  <c r="Y152"/>
  <c r="Y153"/>
  <c r="Y154"/>
  <c r="Y155"/>
  <c r="Y156"/>
  <c r="Y157"/>
  <c r="Y158"/>
  <c r="Y159"/>
  <c r="Y160"/>
  <c r="Y161"/>
  <c r="Y162"/>
  <c r="Y163"/>
  <c r="Y164"/>
  <c r="Y165"/>
  <c r="Y166"/>
  <c r="Y167"/>
  <c r="Y168"/>
  <c r="Y169"/>
  <c r="Y170"/>
  <c r="Y171"/>
  <c r="Y172"/>
  <c r="Y173"/>
  <c r="Y174"/>
  <c r="Y175"/>
  <c r="Y176"/>
  <c r="Y177"/>
  <c r="Y178"/>
  <c r="Y179"/>
  <c r="Y180"/>
  <c r="Y181"/>
  <c r="Y182"/>
  <c r="Y183"/>
  <c r="Y184"/>
  <c r="Y185"/>
  <c r="Y186"/>
  <c r="Y187"/>
  <c r="Y188"/>
  <c r="Y189"/>
  <c r="Y190"/>
  <c r="Y191"/>
  <c r="Y192"/>
  <c r="Y193"/>
  <c r="Y194"/>
  <c r="Y195"/>
  <c r="Y196"/>
  <c r="Y197"/>
  <c r="Y198"/>
  <c r="Y199"/>
  <c r="Y200"/>
  <c r="Y201"/>
  <c r="Y202"/>
  <c r="Y2"/>
  <c r="V160" l="1"/>
  <c r="V161"/>
  <c r="V162"/>
  <c r="V163"/>
  <c r="V164"/>
  <c r="V165"/>
  <c r="V166"/>
  <c r="V167"/>
  <c r="V168"/>
  <c r="V169"/>
  <c r="V170"/>
  <c r="V171"/>
  <c r="V172"/>
  <c r="V173"/>
  <c r="V174"/>
  <c r="V175"/>
  <c r="V176"/>
  <c r="V177"/>
  <c r="V178"/>
  <c r="V179"/>
  <c r="V180"/>
  <c r="V181"/>
  <c r="V182"/>
  <c r="V183"/>
  <c r="V184"/>
  <c r="V185"/>
  <c r="V186"/>
  <c r="V187"/>
  <c r="V188"/>
  <c r="V189"/>
  <c r="V190"/>
  <c r="V191"/>
  <c r="V192"/>
  <c r="V193"/>
  <c r="V194"/>
  <c r="V195"/>
  <c r="V196"/>
  <c r="V197"/>
  <c r="V198"/>
  <c r="V199"/>
  <c r="V200"/>
  <c r="V201"/>
  <c r="V202"/>
  <c r="V159"/>
  <c r="V158"/>
  <c r="V157"/>
  <c r="V156"/>
  <c r="V155"/>
  <c r="V154"/>
  <c r="V153"/>
  <c r="V152"/>
  <c r="V151"/>
  <c r="V150"/>
  <c r="V149"/>
  <c r="V148"/>
  <c r="V147"/>
  <c r="V146"/>
  <c r="V145"/>
  <c r="V144"/>
  <c r="V143"/>
  <c r="V142"/>
  <c r="V141"/>
  <c r="V140"/>
  <c r="V139"/>
  <c r="V138"/>
  <c r="V137"/>
  <c r="V136"/>
  <c r="V135"/>
  <c r="V134"/>
  <c r="V133"/>
  <c r="V132"/>
  <c r="V131"/>
  <c r="V130"/>
  <c r="V129"/>
  <c r="V128"/>
  <c r="V127"/>
  <c r="V126"/>
  <c r="V125"/>
  <c r="V124"/>
  <c r="V123"/>
  <c r="V122"/>
  <c r="V121"/>
  <c r="V120"/>
  <c r="V119"/>
  <c r="V118"/>
  <c r="V117"/>
  <c r="V116"/>
  <c r="V115"/>
  <c r="V114"/>
  <c r="V113"/>
  <c r="V112"/>
  <c r="V111"/>
  <c r="V110"/>
  <c r="V109"/>
  <c r="V108"/>
  <c r="V107"/>
  <c r="V106"/>
  <c r="V105"/>
  <c r="V104"/>
  <c r="V103"/>
  <c r="V102"/>
  <c r="V101"/>
  <c r="V100"/>
  <c r="V99"/>
  <c r="V98"/>
  <c r="V97"/>
  <c r="V96"/>
  <c r="V95"/>
  <c r="V94"/>
  <c r="V93"/>
  <c r="V92"/>
  <c r="V91"/>
  <c r="V90"/>
  <c r="V89"/>
  <c r="V88"/>
  <c r="V87"/>
  <c r="V86"/>
  <c r="V85"/>
  <c r="V84"/>
  <c r="V83"/>
  <c r="V82"/>
  <c r="V81"/>
  <c r="V80"/>
  <c r="V79"/>
  <c r="V78"/>
  <c r="V77"/>
  <c r="V76"/>
  <c r="V75"/>
  <c r="V74"/>
  <c r="V73"/>
  <c r="V72"/>
  <c r="V71"/>
  <c r="V70"/>
  <c r="V69"/>
  <c r="V68"/>
  <c r="V67"/>
  <c r="V66"/>
  <c r="V65"/>
  <c r="V64"/>
  <c r="V63"/>
  <c r="V62"/>
  <c r="V61"/>
  <c r="V60"/>
  <c r="V59"/>
  <c r="V58"/>
  <c r="V57"/>
  <c r="V56"/>
  <c r="V55"/>
  <c r="V54"/>
  <c r="V53"/>
  <c r="V52"/>
  <c r="V51"/>
  <c r="V50"/>
  <c r="V49"/>
  <c r="V48"/>
  <c r="V47"/>
  <c r="V46"/>
  <c r="V45"/>
  <c r="V44"/>
  <c r="V43"/>
  <c r="V42"/>
  <c r="V41"/>
  <c r="V40"/>
  <c r="V39"/>
  <c r="V38"/>
  <c r="V37"/>
  <c r="V36"/>
  <c r="V35"/>
  <c r="V34"/>
  <c r="V33"/>
  <c r="V32"/>
  <c r="V31"/>
  <c r="V30"/>
  <c r="V29"/>
  <c r="V28"/>
  <c r="V27"/>
  <c r="V26"/>
  <c r="V25"/>
  <c r="V24"/>
  <c r="V23"/>
  <c r="V22"/>
  <c r="V21"/>
  <c r="V20"/>
  <c r="V19"/>
  <c r="V18"/>
  <c r="V17"/>
  <c r="V16"/>
  <c r="V15"/>
  <c r="V14"/>
  <c r="V13"/>
  <c r="V12"/>
  <c r="V11"/>
  <c r="V10"/>
  <c r="V9"/>
  <c r="V8"/>
  <c r="V7"/>
  <c r="V6"/>
  <c r="V5"/>
  <c r="V4"/>
  <c r="V3"/>
  <c r="V2"/>
  <c r="X6" l="1"/>
  <c r="W6"/>
  <c r="X14"/>
  <c r="W14"/>
  <c r="X22"/>
  <c r="W22"/>
  <c r="X30"/>
  <c r="W30"/>
  <c r="X38"/>
  <c r="W38"/>
  <c r="X46"/>
  <c r="W46"/>
  <c r="X58"/>
  <c r="W58"/>
  <c r="X66"/>
  <c r="W66"/>
  <c r="X74"/>
  <c r="W74"/>
  <c r="X82"/>
  <c r="W82"/>
  <c r="X90"/>
  <c r="W90"/>
  <c r="X98"/>
  <c r="W98"/>
  <c r="X106"/>
  <c r="W106"/>
  <c r="X114"/>
  <c r="W114"/>
  <c r="X122"/>
  <c r="W122"/>
  <c r="X130"/>
  <c r="W130"/>
  <c r="X134"/>
  <c r="W134"/>
  <c r="X138"/>
  <c r="W138"/>
  <c r="X142"/>
  <c r="W142"/>
  <c r="X150"/>
  <c r="W150"/>
  <c r="X154"/>
  <c r="W154"/>
  <c r="X158"/>
  <c r="W158"/>
  <c r="X200"/>
  <c r="W200"/>
  <c r="W196"/>
  <c r="X196"/>
  <c r="X192"/>
  <c r="W192"/>
  <c r="W188"/>
  <c r="X188"/>
  <c r="X184"/>
  <c r="W184"/>
  <c r="W180"/>
  <c r="X180"/>
  <c r="X176"/>
  <c r="W176"/>
  <c r="W172"/>
  <c r="X172"/>
  <c r="X168"/>
  <c r="W168"/>
  <c r="X164"/>
  <c r="W164"/>
  <c r="X160"/>
  <c r="W160"/>
  <c r="W5"/>
  <c r="X5"/>
  <c r="X9"/>
  <c r="W9"/>
  <c r="W13"/>
  <c r="X13"/>
  <c r="X17"/>
  <c r="W17"/>
  <c r="W21"/>
  <c r="X21"/>
  <c r="X25"/>
  <c r="W25"/>
  <c r="W29"/>
  <c r="X29"/>
  <c r="X33"/>
  <c r="W33"/>
  <c r="W37"/>
  <c r="X37"/>
  <c r="X41"/>
  <c r="W41"/>
  <c r="W45"/>
  <c r="X45"/>
  <c r="X49"/>
  <c r="W49"/>
  <c r="W53"/>
  <c r="X53"/>
  <c r="X57"/>
  <c r="W57"/>
  <c r="W61"/>
  <c r="X61"/>
  <c r="X65"/>
  <c r="W65"/>
  <c r="W69"/>
  <c r="X69"/>
  <c r="X73"/>
  <c r="W73"/>
  <c r="W77"/>
  <c r="X77"/>
  <c r="X81"/>
  <c r="W81"/>
  <c r="X85"/>
  <c r="W85"/>
  <c r="W89"/>
  <c r="X89"/>
  <c r="X93"/>
  <c r="W93"/>
  <c r="W97"/>
  <c r="X97"/>
  <c r="X101"/>
  <c r="W101"/>
  <c r="W105"/>
  <c r="X105"/>
  <c r="X109"/>
  <c r="W109"/>
  <c r="W113"/>
  <c r="X113"/>
  <c r="X117"/>
  <c r="W117"/>
  <c r="W121"/>
  <c r="X121"/>
  <c r="X125"/>
  <c r="W125"/>
  <c r="X129"/>
  <c r="W129"/>
  <c r="W133"/>
  <c r="X133"/>
  <c r="X137"/>
  <c r="W137"/>
  <c r="W141"/>
  <c r="X141"/>
  <c r="X145"/>
  <c r="W145"/>
  <c r="W149"/>
  <c r="X149"/>
  <c r="X153"/>
  <c r="W153"/>
  <c r="W157"/>
  <c r="X157"/>
  <c r="W201"/>
  <c r="X201"/>
  <c r="X197"/>
  <c r="W197"/>
  <c r="W193"/>
  <c r="X193"/>
  <c r="X189"/>
  <c r="W189"/>
  <c r="W185"/>
  <c r="X185"/>
  <c r="X181"/>
  <c r="W181"/>
  <c r="W177"/>
  <c r="X177"/>
  <c r="X173"/>
  <c r="W173"/>
  <c r="W169"/>
  <c r="X169"/>
  <c r="W165"/>
  <c r="X165"/>
  <c r="X161"/>
  <c r="W161"/>
  <c r="X4"/>
  <c r="W4"/>
  <c r="W8"/>
  <c r="X8"/>
  <c r="X12"/>
  <c r="W12"/>
  <c r="W16"/>
  <c r="X16"/>
  <c r="X20"/>
  <c r="W20"/>
  <c r="W24"/>
  <c r="X24"/>
  <c r="X28"/>
  <c r="W28"/>
  <c r="W32"/>
  <c r="X32"/>
  <c r="X36"/>
  <c r="W36"/>
  <c r="W40"/>
  <c r="X40"/>
  <c r="X44"/>
  <c r="W44"/>
  <c r="W48"/>
  <c r="X48"/>
  <c r="X52"/>
  <c r="W52"/>
  <c r="W56"/>
  <c r="X56"/>
  <c r="X60"/>
  <c r="W60"/>
  <c r="W64"/>
  <c r="X64"/>
  <c r="X68"/>
  <c r="W68"/>
  <c r="W72"/>
  <c r="X72"/>
  <c r="X76"/>
  <c r="W76"/>
  <c r="X80"/>
  <c r="W80"/>
  <c r="X84"/>
  <c r="W84"/>
  <c r="X88"/>
  <c r="W88"/>
  <c r="X92"/>
  <c r="W92"/>
  <c r="X96"/>
  <c r="W96"/>
  <c r="X100"/>
  <c r="W100"/>
  <c r="X104"/>
  <c r="W104"/>
  <c r="X108"/>
  <c r="W108"/>
  <c r="W112"/>
  <c r="X112"/>
  <c r="X116"/>
  <c r="W116"/>
  <c r="W120"/>
  <c r="X120"/>
  <c r="X124"/>
  <c r="W124"/>
  <c r="W128"/>
  <c r="X128"/>
  <c r="X132"/>
  <c r="W132"/>
  <c r="X136"/>
  <c r="W136"/>
  <c r="X140"/>
  <c r="W140"/>
  <c r="X144"/>
  <c r="W144"/>
  <c r="X148"/>
  <c r="W148"/>
  <c r="X152"/>
  <c r="W152"/>
  <c r="X156"/>
  <c r="W156"/>
  <c r="X202"/>
  <c r="W202"/>
  <c r="X198"/>
  <c r="W198"/>
  <c r="X194"/>
  <c r="W194"/>
  <c r="X190"/>
  <c r="W190"/>
  <c r="X186"/>
  <c r="W186"/>
  <c r="X182"/>
  <c r="W182"/>
  <c r="X178"/>
  <c r="W178"/>
  <c r="X174"/>
  <c r="W174"/>
  <c r="X170"/>
  <c r="W170"/>
  <c r="X166"/>
  <c r="W166"/>
  <c r="X162"/>
  <c r="W162"/>
  <c r="X2"/>
  <c r="W2"/>
  <c r="X10"/>
  <c r="W10"/>
  <c r="X18"/>
  <c r="W18"/>
  <c r="X26"/>
  <c r="W26"/>
  <c r="X34"/>
  <c r="W34"/>
  <c r="X42"/>
  <c r="W42"/>
  <c r="X50"/>
  <c r="W50"/>
  <c r="X54"/>
  <c r="W54"/>
  <c r="X62"/>
  <c r="W62"/>
  <c r="X70"/>
  <c r="W70"/>
  <c r="X78"/>
  <c r="W78"/>
  <c r="X86"/>
  <c r="W86"/>
  <c r="X94"/>
  <c r="W94"/>
  <c r="X102"/>
  <c r="W102"/>
  <c r="X110"/>
  <c r="W110"/>
  <c r="X118"/>
  <c r="W118"/>
  <c r="X126"/>
  <c r="W126"/>
  <c r="X146"/>
  <c r="W146"/>
  <c r="W3"/>
  <c r="X3"/>
  <c r="X7"/>
  <c r="W7"/>
  <c r="W11"/>
  <c r="X11"/>
  <c r="X15"/>
  <c r="W15"/>
  <c r="W19"/>
  <c r="X19"/>
  <c r="X23"/>
  <c r="W23"/>
  <c r="W27"/>
  <c r="X27"/>
  <c r="X31"/>
  <c r="W31"/>
  <c r="X35"/>
  <c r="W35"/>
  <c r="W39"/>
  <c r="X39"/>
  <c r="X43"/>
  <c r="W43"/>
  <c r="W47"/>
  <c r="X47"/>
  <c r="X51"/>
  <c r="W51"/>
  <c r="W55"/>
  <c r="X55"/>
  <c r="X59"/>
  <c r="W59"/>
  <c r="W63"/>
  <c r="X63"/>
  <c r="X67"/>
  <c r="W67"/>
  <c r="W71"/>
  <c r="X71"/>
  <c r="X75"/>
  <c r="W75"/>
  <c r="W79"/>
  <c r="X79"/>
  <c r="X83"/>
  <c r="W83"/>
  <c r="W87"/>
  <c r="X87"/>
  <c r="X91"/>
  <c r="W91"/>
  <c r="W95"/>
  <c r="X95"/>
  <c r="X99"/>
  <c r="W99"/>
  <c r="X103"/>
  <c r="W103"/>
  <c r="W107"/>
  <c r="X107"/>
  <c r="X111"/>
  <c r="W111"/>
  <c r="W115"/>
  <c r="X115"/>
  <c r="X119"/>
  <c r="W119"/>
  <c r="W123"/>
  <c r="X123"/>
  <c r="X127"/>
  <c r="W127"/>
  <c r="W131"/>
  <c r="X131"/>
  <c r="X135"/>
  <c r="W135"/>
  <c r="W139"/>
  <c r="X139"/>
  <c r="X143"/>
  <c r="W143"/>
  <c r="W147"/>
  <c r="X147"/>
  <c r="X151"/>
  <c r="W151"/>
  <c r="W155"/>
  <c r="X155"/>
  <c r="X159"/>
  <c r="W159"/>
  <c r="X199"/>
  <c r="W199"/>
  <c r="W195"/>
  <c r="X195"/>
  <c r="X191"/>
  <c r="W191"/>
  <c r="W187"/>
  <c r="X187"/>
  <c r="X183"/>
  <c r="W183"/>
  <c r="W179"/>
  <c r="X179"/>
  <c r="X175"/>
  <c r="W175"/>
  <c r="W171"/>
  <c r="X171"/>
  <c r="X167"/>
  <c r="W167"/>
  <c r="W163"/>
  <c r="X163"/>
  <c r="A3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</calcChain>
</file>

<file path=xl/sharedStrings.xml><?xml version="1.0" encoding="utf-8"?>
<sst xmlns="http://schemas.openxmlformats.org/spreadsheetml/2006/main" count="456" uniqueCount="60">
  <si>
    <t>d13_vanha</t>
  </si>
  <si>
    <t>plaji_vanha</t>
  </si>
  <si>
    <t>h_foto</t>
  </si>
  <si>
    <t>plaji</t>
  </si>
  <si>
    <t>jakso</t>
  </si>
  <si>
    <t>pluokka</t>
  </si>
  <si>
    <t>käyttö</t>
  </si>
  <si>
    <t>kaista</t>
  </si>
  <si>
    <t>d13 [mm]</t>
  </si>
  <si>
    <r>
      <t>d</t>
    </r>
    <r>
      <rPr>
        <vertAlign val="subscript"/>
        <sz val="10"/>
        <rFont val="Arial"/>
        <family val="2"/>
      </rPr>
      <t xml:space="preserve">6 </t>
    </r>
    <r>
      <rPr>
        <sz val="10"/>
        <rFont val="Arial"/>
        <family val="2"/>
      </rPr>
      <t>[cm]</t>
    </r>
  </si>
  <si>
    <t>h [m]</t>
  </si>
  <si>
    <t>2 x kuori [mm]</t>
  </si>
  <si>
    <r>
      <t>i</t>
    </r>
    <r>
      <rPr>
        <vertAlign val="subscript"/>
        <sz val="10"/>
        <rFont val="Arial"/>
        <family val="2"/>
      </rPr>
      <t xml:space="preserve">h </t>
    </r>
    <r>
      <rPr>
        <sz val="10"/>
        <rFont val="Arial"/>
        <family val="2"/>
      </rPr>
      <t xml:space="preserve"> (5v) [dm]</t>
    </r>
  </si>
  <si>
    <t>ikä, a</t>
  </si>
  <si>
    <r>
      <t>d</t>
    </r>
    <r>
      <rPr>
        <vertAlign val="subscript"/>
        <sz val="10"/>
        <rFont val="Arial"/>
        <family val="2"/>
      </rPr>
      <t xml:space="preserve">kanto </t>
    </r>
    <r>
      <rPr>
        <sz val="10"/>
        <rFont val="Arial"/>
        <family val="2"/>
      </rPr>
      <t>[cm]</t>
    </r>
  </si>
  <si>
    <t>hc (lara) [m]</t>
  </si>
  <si>
    <r>
      <t>i</t>
    </r>
    <r>
      <rPr>
        <vertAlign val="subscript"/>
        <sz val="10"/>
        <rFont val="Arial"/>
        <family val="2"/>
      </rPr>
      <t>d (lpm-kasvu, 5v)</t>
    </r>
    <r>
      <rPr>
        <sz val="10"/>
        <rFont val="Arial"/>
        <family val="2"/>
      </rPr>
      <t xml:space="preserve"> [mm]</t>
    </r>
  </si>
  <si>
    <t>huomio</t>
  </si>
  <si>
    <t>ID</t>
  </si>
  <si>
    <t>Sarja-#</t>
  </si>
  <si>
    <t>Läpimitan kasvun numeerinen loogisuustarkistut</t>
  </si>
  <si>
    <t>t</t>
  </si>
  <si>
    <t>k</t>
  </si>
  <si>
    <t xml:space="preserve"> - </t>
  </si>
  <si>
    <t xml:space="preserve"> -</t>
  </si>
  <si>
    <t xml:space="preserve"> -  </t>
  </si>
  <si>
    <t>Latva jakautunut</t>
  </si>
  <si>
    <t>Latva on vino</t>
  </si>
  <si>
    <t>Kelo</t>
  </si>
  <si>
    <t>Latva poikki</t>
  </si>
  <si>
    <t>Vino</t>
  </si>
  <si>
    <t>Bussolisuunnat heittivät</t>
  </si>
  <si>
    <t>Latvusluokka</t>
  </si>
  <si>
    <t>Katkeamiskorkeus [m]</t>
  </si>
  <si>
    <t>Huom</t>
  </si>
  <si>
    <t>12a1a3a6</t>
  </si>
  <si>
    <t>Harsuuntumisluokka</t>
  </si>
  <si>
    <t>h5</t>
  </si>
  <si>
    <t>h0</t>
  </si>
  <si>
    <t>12a1</t>
  </si>
  <si>
    <t>12a1a3</t>
  </si>
  <si>
    <t>h4</t>
  </si>
  <si>
    <t>h1</t>
  </si>
  <si>
    <t>12a3</t>
  </si>
  <si>
    <t>h2</t>
  </si>
  <si>
    <t>12a7</t>
  </si>
  <si>
    <t>h3</t>
  </si>
  <si>
    <t>12a1a3a7</t>
  </si>
  <si>
    <t>12a1a7</t>
  </si>
  <si>
    <t>12a3a7</t>
  </si>
  <si>
    <t>12a3a6</t>
  </si>
  <si>
    <t>12a2a3a7</t>
  </si>
  <si>
    <t>Puu 720 väärässä paikassa. Muuten ok.</t>
  </si>
  <si>
    <t>12a2a7</t>
  </si>
  <si>
    <t>12a6</t>
  </si>
  <si>
    <t>123 on kelo. 733 elossa.</t>
  </si>
  <si>
    <t>12a1a6</t>
  </si>
  <si>
    <t>14a1a3</t>
  </si>
  <si>
    <t>Vain vähän vino</t>
  </si>
  <si>
    <t>Kuollut!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</si>
</sst>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"/>
    </font>
    <font>
      <sz val="8"/>
      <name val="Arial"/>
      <family val="2"/>
    </font>
    <font>
      <vertAlign val="subscript"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2">
    <xf numFmtId="0" fontId="0" fillId="0" borderId="0" xfId="0"/>
    <xf numFmtId="0" fontId="0" fillId="0" borderId="0" xfId="0" applyAlignment="1">
      <alignment horizontal="center" textRotation="90" wrapText="1"/>
    </xf>
    <xf numFmtId="0" fontId="3" fillId="0" borderId="1" xfId="1" applyFont="1" applyBorder="1" applyAlignment="1">
      <alignment horizontal="center" textRotation="90" wrapText="1"/>
    </xf>
    <xf numFmtId="1" fontId="3" fillId="0" borderId="1" xfId="1" applyNumberFormat="1" applyFont="1" applyBorder="1" applyAlignment="1">
      <alignment horizontal="center" textRotation="90" wrapText="1"/>
    </xf>
    <xf numFmtId="164" fontId="3" fillId="0" borderId="1" xfId="1" applyNumberFormat="1" applyFont="1" applyBorder="1" applyAlignment="1">
      <alignment horizontal="center" textRotation="90" wrapText="1"/>
    </xf>
    <xf numFmtId="0" fontId="0" fillId="0" borderId="0" xfId="0" applyAlignment="1"/>
    <xf numFmtId="0" fontId="3" fillId="0" borderId="1" xfId="0" applyNumberFormat="1" applyFont="1" applyBorder="1" applyAlignment="1"/>
    <xf numFmtId="0" fontId="3" fillId="0" borderId="1" xfId="0" applyFont="1" applyBorder="1" applyAlignment="1">
      <alignment horizontal="center" textRotation="90" wrapText="1"/>
    </xf>
    <xf numFmtId="164" fontId="3" fillId="0" borderId="1" xfId="0" applyNumberFormat="1" applyFont="1" applyBorder="1" applyAlignment="1"/>
    <xf numFmtId="0" fontId="0" fillId="0" borderId="1" xfId="0" applyBorder="1"/>
    <xf numFmtId="0" fontId="3" fillId="0" borderId="2" xfId="0" applyFont="1" applyBorder="1" applyAlignment="1">
      <alignment horizontal="center" textRotation="90" wrapText="1"/>
    </xf>
    <xf numFmtId="0" fontId="3" fillId="0" borderId="2" xfId="0" applyNumberFormat="1" applyFont="1" applyBorder="1" applyAlignment="1"/>
    <xf numFmtId="0" fontId="3" fillId="0" borderId="4" xfId="0" applyFont="1" applyBorder="1" applyAlignment="1">
      <alignment horizontal="center" textRotation="90" wrapText="1"/>
    </xf>
    <xf numFmtId="0" fontId="3" fillId="0" borderId="4" xfId="0" applyNumberFormat="1" applyFont="1" applyBorder="1" applyAlignment="1"/>
    <xf numFmtId="0" fontId="3" fillId="0" borderId="3" xfId="0" applyFont="1" applyBorder="1" applyAlignment="1">
      <alignment horizontal="center" textRotation="90" wrapText="1"/>
    </xf>
    <xf numFmtId="0" fontId="3" fillId="0" borderId="3" xfId="0" applyNumberFormat="1" applyFont="1" applyBorder="1" applyAlignment="1"/>
    <xf numFmtId="0" fontId="3" fillId="0" borderId="1" xfId="0" applyFont="1" applyBorder="1" applyAlignment="1">
      <alignment horizontal="center" wrapText="1"/>
    </xf>
    <xf numFmtId="0" fontId="4" fillId="0" borderId="1" xfId="1" applyFont="1" applyBorder="1" applyAlignment="1">
      <alignment horizontal="center" textRotation="90" wrapText="1"/>
    </xf>
    <xf numFmtId="0" fontId="4" fillId="0" borderId="1" xfId="0" applyFont="1" applyBorder="1"/>
    <xf numFmtId="0" fontId="4" fillId="0" borderId="1" xfId="0" applyNumberFormat="1" applyFont="1" applyBorder="1" applyAlignment="1"/>
    <xf numFmtId="0" fontId="3" fillId="0" borderId="0" xfId="0" applyFont="1" applyAlignment="1">
      <alignment horizontal="center" textRotation="90" wrapText="1"/>
    </xf>
    <xf numFmtId="0" fontId="3" fillId="0" borderId="0" xfId="0" applyFont="1"/>
    <xf numFmtId="0" fontId="0" fillId="2" borderId="1" xfId="0" applyFill="1" applyBorder="1"/>
    <xf numFmtId="0" fontId="4" fillId="2" borderId="1" xfId="0" applyFont="1" applyFill="1" applyBorder="1"/>
    <xf numFmtId="164" fontId="3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3" fillId="2" borderId="2" xfId="0" applyNumberFormat="1" applyFont="1" applyFill="1" applyBorder="1" applyAlignment="1"/>
    <xf numFmtId="0" fontId="3" fillId="2" borderId="3" xfId="0" applyNumberFormat="1" applyFont="1" applyFill="1" applyBorder="1" applyAlignment="1"/>
    <xf numFmtId="0" fontId="3" fillId="2" borderId="4" xfId="0" applyNumberFormat="1" applyFont="1" applyFill="1" applyBorder="1" applyAlignment="1"/>
    <xf numFmtId="0" fontId="0" fillId="2" borderId="0" xfId="0" applyFill="1"/>
    <xf numFmtId="0" fontId="3" fillId="2" borderId="0" xfId="0" applyFont="1" applyFill="1"/>
    <xf numFmtId="0" fontId="4" fillId="2" borderId="1" xfId="0" applyNumberFormat="1" applyFont="1" applyFill="1" applyBorder="1" applyAlignme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68"/>
  <sheetViews>
    <sheetView tabSelected="1" topLeftCell="O1" zoomScaleNormal="100" workbookViewId="0">
      <selection activeCell="AD4" sqref="AD4"/>
    </sheetView>
  </sheetViews>
  <sheetFormatPr defaultRowHeight="12.75"/>
  <cols>
    <col min="1" max="1" width="4.7109375" style="9" customWidth="1"/>
    <col min="2" max="2" width="4.42578125" style="19" customWidth="1"/>
    <col min="3" max="4" width="2.7109375" style="6" customWidth="1"/>
    <col min="5" max="5" width="4" style="6" bestFit="1" customWidth="1"/>
    <col min="6" max="6" width="4.5703125" style="8" bestFit="1" customWidth="1"/>
    <col min="7" max="7" width="2.7109375" style="6" customWidth="1"/>
    <col min="8" max="8" width="3.7109375" style="6" customWidth="1"/>
    <col min="9" max="9" width="2.7109375" style="6" customWidth="1"/>
    <col min="10" max="10" width="4.7109375" style="11" customWidth="1"/>
    <col min="11" max="11" width="2.7109375" style="15" customWidth="1"/>
    <col min="12" max="12" width="4.7109375" style="13" customWidth="1"/>
    <col min="13" max="13" width="4.7109375" style="6" customWidth="1"/>
    <col min="14" max="16" width="5.7109375" style="6" customWidth="1"/>
    <col min="17" max="19" width="4.7109375" style="6" customWidth="1"/>
    <col min="20" max="20" width="22" style="9" customWidth="1"/>
    <col min="21" max="21" width="5.28515625" customWidth="1"/>
  </cols>
  <sheetData>
    <row r="1" spans="1:30" s="1" customFormat="1" ht="93.75" customHeight="1">
      <c r="A1" s="7" t="s">
        <v>19</v>
      </c>
      <c r="B1" s="17" t="s">
        <v>18</v>
      </c>
      <c r="C1" s="2" t="s">
        <v>7</v>
      </c>
      <c r="D1" s="3" t="s">
        <v>1</v>
      </c>
      <c r="E1" s="3" t="s">
        <v>0</v>
      </c>
      <c r="F1" s="4" t="s">
        <v>2</v>
      </c>
      <c r="G1" s="7" t="s">
        <v>4</v>
      </c>
      <c r="H1" s="7" t="s">
        <v>3</v>
      </c>
      <c r="I1" s="7" t="s">
        <v>5</v>
      </c>
      <c r="J1" s="10" t="s">
        <v>8</v>
      </c>
      <c r="K1" s="14" t="s">
        <v>6</v>
      </c>
      <c r="L1" s="12" t="s">
        <v>14</v>
      </c>
      <c r="M1" s="7" t="s">
        <v>9</v>
      </c>
      <c r="N1" s="7" t="s">
        <v>10</v>
      </c>
      <c r="O1" s="7" t="s">
        <v>15</v>
      </c>
      <c r="P1" s="7" t="s">
        <v>16</v>
      </c>
      <c r="Q1" s="7" t="s">
        <v>11</v>
      </c>
      <c r="R1" s="7" t="s">
        <v>12</v>
      </c>
      <c r="S1" s="7" t="s">
        <v>13</v>
      </c>
      <c r="T1" s="16" t="s">
        <v>17</v>
      </c>
      <c r="V1" s="1" t="s">
        <v>20</v>
      </c>
      <c r="W1" s="1" t="s">
        <v>20</v>
      </c>
      <c r="AA1" s="20" t="s">
        <v>32</v>
      </c>
      <c r="AB1" s="20" t="s">
        <v>36</v>
      </c>
      <c r="AC1" s="20" t="s">
        <v>33</v>
      </c>
      <c r="AD1" s="20" t="s">
        <v>34</v>
      </c>
    </row>
    <row r="2" spans="1:30" ht="15.95" customHeight="1">
      <c r="A2" s="9">
        <v>1</v>
      </c>
      <c r="B2" s="18">
        <v>706</v>
      </c>
      <c r="C2" s="9">
        <v>0</v>
      </c>
      <c r="D2" s="9">
        <v>1</v>
      </c>
      <c r="E2" s="9">
        <v>48</v>
      </c>
      <c r="F2" s="8">
        <v>3.4229993896483899</v>
      </c>
      <c r="G2" s="6">
        <v>1</v>
      </c>
      <c r="H2" s="6">
        <v>1</v>
      </c>
      <c r="I2" s="6">
        <v>2</v>
      </c>
      <c r="J2" s="11">
        <v>46</v>
      </c>
      <c r="V2">
        <f>(J2-E2)/E2</f>
        <v>-4.1666666666666664E-2</v>
      </c>
      <c r="W2" t="str">
        <f>IF(V2&lt;=0.1,"ok","tarkista")</f>
        <v>ok</v>
      </c>
      <c r="X2" t="str">
        <f>IF(V2&gt;=-0.1,"ok","tarkista")</f>
        <v>ok</v>
      </c>
      <c r="Y2">
        <f>J2-E2</f>
        <v>-2</v>
      </c>
      <c r="AA2" s="21" t="s">
        <v>35</v>
      </c>
      <c r="AB2" s="21" t="s">
        <v>37</v>
      </c>
    </row>
    <row r="3" spans="1:30" ht="15.95" customHeight="1">
      <c r="A3" s="9">
        <f>A2+1</f>
        <v>2</v>
      </c>
      <c r="B3" s="18">
        <v>28</v>
      </c>
      <c r="C3" s="9">
        <v>0</v>
      </c>
      <c r="D3" s="9">
        <v>1</v>
      </c>
      <c r="E3" s="9">
        <v>25</v>
      </c>
      <c r="F3" s="8">
        <v>1.6619987792968201</v>
      </c>
      <c r="G3" s="6">
        <v>1</v>
      </c>
      <c r="H3" s="6">
        <v>1</v>
      </c>
      <c r="I3" s="6">
        <v>2</v>
      </c>
      <c r="J3" s="11">
        <v>30</v>
      </c>
      <c r="V3">
        <f t="shared" ref="V3:V66" si="0">(J3-E3)/E3</f>
        <v>0.2</v>
      </c>
      <c r="W3" t="str">
        <f t="shared" ref="W3:W66" si="1">IF(V3&lt;=0.1,"ok","tarkista")</f>
        <v>tarkista</v>
      </c>
      <c r="X3" t="str">
        <f t="shared" ref="X3:X66" si="2">IF(V3&gt;=-0.1,"ok","tarkista")</f>
        <v>ok</v>
      </c>
      <c r="Y3">
        <f t="shared" ref="Y3:Y66" si="3">J3-E3</f>
        <v>5</v>
      </c>
      <c r="AA3">
        <v>11</v>
      </c>
      <c r="AB3" s="21" t="s">
        <v>38</v>
      </c>
    </row>
    <row r="4" spans="1:30" ht="15.95" customHeight="1">
      <c r="A4" s="9">
        <f t="shared" ref="A4:A67" si="4">A3+1</f>
        <v>3</v>
      </c>
      <c r="B4" s="18">
        <v>24</v>
      </c>
      <c r="C4" s="9">
        <v>0</v>
      </c>
      <c r="D4" s="9">
        <v>1</v>
      </c>
      <c r="E4" s="9">
        <v>54</v>
      </c>
      <c r="F4" s="8">
        <v>2.8200054931640399</v>
      </c>
      <c r="G4" s="6">
        <v>1</v>
      </c>
      <c r="H4" s="6">
        <v>1</v>
      </c>
      <c r="I4" s="6">
        <v>2</v>
      </c>
      <c r="J4" s="11">
        <v>59</v>
      </c>
      <c r="V4">
        <f t="shared" si="0"/>
        <v>9.2592592592592587E-2</v>
      </c>
      <c r="W4" t="str">
        <f t="shared" si="1"/>
        <v>ok</v>
      </c>
      <c r="X4" t="str">
        <f t="shared" si="2"/>
        <v>ok</v>
      </c>
      <c r="Y4">
        <f t="shared" si="3"/>
        <v>5</v>
      </c>
      <c r="AA4" s="21" t="s">
        <v>39</v>
      </c>
      <c r="AB4" s="21" t="s">
        <v>38</v>
      </c>
    </row>
    <row r="5" spans="1:30" ht="15.95" customHeight="1">
      <c r="A5" s="9">
        <f t="shared" si="4"/>
        <v>4</v>
      </c>
      <c r="B5" s="18">
        <v>25</v>
      </c>
      <c r="C5" s="9">
        <v>0</v>
      </c>
      <c r="D5" s="9">
        <v>1</v>
      </c>
      <c r="E5" s="9">
        <v>53</v>
      </c>
      <c r="F5" s="8">
        <v>2.7790109863281001</v>
      </c>
      <c r="G5" s="6">
        <v>1</v>
      </c>
      <c r="H5" s="6">
        <v>1</v>
      </c>
      <c r="I5" s="6">
        <v>2</v>
      </c>
      <c r="J5" s="11">
        <v>54</v>
      </c>
      <c r="V5">
        <f t="shared" si="0"/>
        <v>1.8867924528301886E-2</v>
      </c>
      <c r="W5" t="str">
        <f t="shared" si="1"/>
        <v>ok</v>
      </c>
      <c r="X5" t="str">
        <f t="shared" si="2"/>
        <v>ok</v>
      </c>
      <c r="Y5">
        <f t="shared" si="3"/>
        <v>1</v>
      </c>
      <c r="AA5" s="21" t="s">
        <v>39</v>
      </c>
      <c r="AB5" s="21" t="s">
        <v>38</v>
      </c>
    </row>
    <row r="6" spans="1:30" ht="15.95" customHeight="1">
      <c r="A6" s="9">
        <f t="shared" si="4"/>
        <v>5</v>
      </c>
      <c r="B6" s="18">
        <v>27</v>
      </c>
      <c r="C6" s="9">
        <v>0</v>
      </c>
      <c r="D6" s="9">
        <v>1</v>
      </c>
      <c r="E6" s="9">
        <v>14</v>
      </c>
      <c r="F6" s="8">
        <v>1.47701098632808</v>
      </c>
      <c r="G6" s="6">
        <v>1</v>
      </c>
      <c r="H6" s="6">
        <v>1</v>
      </c>
      <c r="I6" s="6">
        <v>2</v>
      </c>
      <c r="J6" s="11">
        <v>21</v>
      </c>
      <c r="V6">
        <f t="shared" si="0"/>
        <v>0.5</v>
      </c>
      <c r="W6" t="str">
        <f t="shared" si="1"/>
        <v>tarkista</v>
      </c>
      <c r="X6" t="str">
        <f t="shared" si="2"/>
        <v>ok</v>
      </c>
      <c r="Y6">
        <f t="shared" si="3"/>
        <v>7</v>
      </c>
      <c r="AA6">
        <v>11</v>
      </c>
      <c r="AB6" s="21" t="s">
        <v>38</v>
      </c>
    </row>
    <row r="7" spans="1:30" ht="15.95" customHeight="1">
      <c r="A7" s="9">
        <f t="shared" si="4"/>
        <v>6</v>
      </c>
      <c r="B7" s="18">
        <v>31</v>
      </c>
      <c r="C7" s="9">
        <v>0</v>
      </c>
      <c r="D7" s="9">
        <v>1</v>
      </c>
      <c r="E7" s="9">
        <v>11</v>
      </c>
      <c r="F7" s="8">
        <v>1.5680067138671301</v>
      </c>
      <c r="G7" s="6">
        <v>1</v>
      </c>
      <c r="H7" s="6">
        <v>1</v>
      </c>
      <c r="I7" s="6">
        <v>2</v>
      </c>
      <c r="J7" s="11">
        <v>12</v>
      </c>
      <c r="V7">
        <f t="shared" si="0"/>
        <v>9.0909090909090912E-2</v>
      </c>
      <c r="W7" t="str">
        <f t="shared" si="1"/>
        <v>ok</v>
      </c>
      <c r="X7" t="str">
        <f t="shared" si="2"/>
        <v>ok</v>
      </c>
      <c r="Y7">
        <f t="shared" si="3"/>
        <v>1</v>
      </c>
      <c r="AA7" s="21" t="s">
        <v>40</v>
      </c>
      <c r="AB7" s="21" t="s">
        <v>41</v>
      </c>
    </row>
    <row r="8" spans="1:30" ht="15.95" customHeight="1">
      <c r="A8" s="9">
        <f t="shared" si="4"/>
        <v>7</v>
      </c>
      <c r="B8" s="18">
        <v>58</v>
      </c>
      <c r="C8" s="9">
        <v>0</v>
      </c>
      <c r="D8" s="9">
        <v>1</v>
      </c>
      <c r="E8" s="9">
        <v>65</v>
      </c>
      <c r="F8" s="8">
        <v>3.6860097656249802</v>
      </c>
      <c r="G8" s="6">
        <v>1</v>
      </c>
      <c r="H8" s="6">
        <v>1</v>
      </c>
      <c r="I8" s="6">
        <v>2</v>
      </c>
      <c r="J8" s="11">
        <v>70</v>
      </c>
      <c r="V8">
        <f t="shared" si="0"/>
        <v>7.6923076923076927E-2</v>
      </c>
      <c r="W8" t="str">
        <f t="shared" si="1"/>
        <v>ok</v>
      </c>
      <c r="X8" t="str">
        <f t="shared" si="2"/>
        <v>ok</v>
      </c>
      <c r="Y8">
        <f t="shared" si="3"/>
        <v>5</v>
      </c>
      <c r="AA8">
        <v>11</v>
      </c>
      <c r="AB8" s="21" t="s">
        <v>38</v>
      </c>
    </row>
    <row r="9" spans="1:30" ht="15.95" customHeight="1">
      <c r="A9" s="9">
        <f t="shared" si="4"/>
        <v>8</v>
      </c>
      <c r="B9" s="18">
        <v>60</v>
      </c>
      <c r="C9" s="9">
        <v>0</v>
      </c>
      <c r="D9" s="9">
        <v>1</v>
      </c>
      <c r="E9" s="9">
        <v>64</v>
      </c>
      <c r="F9" s="8">
        <v>4.1540054931640498</v>
      </c>
      <c r="G9" s="6">
        <v>1</v>
      </c>
      <c r="H9" s="6">
        <v>1</v>
      </c>
      <c r="I9" s="6">
        <v>2</v>
      </c>
      <c r="J9" s="11">
        <v>71</v>
      </c>
      <c r="K9" s="15" t="s">
        <v>21</v>
      </c>
      <c r="L9" s="13" t="s">
        <v>23</v>
      </c>
      <c r="M9" s="6" t="s">
        <v>23</v>
      </c>
      <c r="N9" s="6">
        <v>4</v>
      </c>
      <c r="O9" s="6">
        <v>2.5</v>
      </c>
      <c r="V9">
        <f t="shared" si="0"/>
        <v>0.109375</v>
      </c>
      <c r="W9" t="str">
        <f t="shared" si="1"/>
        <v>tarkista</v>
      </c>
      <c r="X9" t="str">
        <f t="shared" si="2"/>
        <v>ok</v>
      </c>
      <c r="Y9">
        <f t="shared" si="3"/>
        <v>7</v>
      </c>
      <c r="AA9">
        <v>11</v>
      </c>
      <c r="AB9" s="21" t="s">
        <v>42</v>
      </c>
    </row>
    <row r="10" spans="1:30" ht="15.95" customHeight="1">
      <c r="A10" s="9">
        <f t="shared" si="4"/>
        <v>9</v>
      </c>
      <c r="B10" s="18">
        <v>33</v>
      </c>
      <c r="C10" s="9">
        <v>0</v>
      </c>
      <c r="D10" s="9">
        <v>1</v>
      </c>
      <c r="E10" s="9">
        <v>85</v>
      </c>
      <c r="F10" s="8">
        <v>4.3880024414062202</v>
      </c>
      <c r="G10" s="6">
        <v>1</v>
      </c>
      <c r="H10" s="6">
        <v>1</v>
      </c>
      <c r="I10" s="6">
        <v>2</v>
      </c>
      <c r="J10" s="11">
        <v>88</v>
      </c>
      <c r="V10">
        <f t="shared" si="0"/>
        <v>3.5294117647058823E-2</v>
      </c>
      <c r="W10" t="str">
        <f t="shared" si="1"/>
        <v>ok</v>
      </c>
      <c r="X10" t="str">
        <f t="shared" si="2"/>
        <v>ok</v>
      </c>
      <c r="Y10">
        <f t="shared" si="3"/>
        <v>3</v>
      </c>
      <c r="AA10">
        <v>11</v>
      </c>
      <c r="AB10" s="21" t="s">
        <v>38</v>
      </c>
    </row>
    <row r="11" spans="1:30" ht="15.95" customHeight="1">
      <c r="A11" s="9">
        <f t="shared" si="4"/>
        <v>10</v>
      </c>
      <c r="B11" s="18">
        <v>35</v>
      </c>
      <c r="C11" s="9">
        <v>0</v>
      </c>
      <c r="D11" s="9">
        <v>1</v>
      </c>
      <c r="E11" s="9">
        <v>67</v>
      </c>
      <c r="F11" s="8">
        <v>4.2660054931640099</v>
      </c>
      <c r="G11" s="6">
        <v>1</v>
      </c>
      <c r="H11" s="6">
        <v>1</v>
      </c>
      <c r="I11" s="6">
        <v>2</v>
      </c>
      <c r="J11" s="11">
        <v>70</v>
      </c>
      <c r="V11">
        <f t="shared" si="0"/>
        <v>4.4776119402985072E-2</v>
      </c>
      <c r="W11" t="str">
        <f t="shared" si="1"/>
        <v>ok</v>
      </c>
      <c r="X11" t="str">
        <f t="shared" si="2"/>
        <v>ok</v>
      </c>
      <c r="Y11">
        <f t="shared" si="3"/>
        <v>3</v>
      </c>
      <c r="AA11">
        <v>11</v>
      </c>
      <c r="AB11" s="21" t="s">
        <v>38</v>
      </c>
    </row>
    <row r="12" spans="1:30" ht="15.95" customHeight="1">
      <c r="A12" s="9">
        <f t="shared" si="4"/>
        <v>11</v>
      </c>
      <c r="B12" s="18">
        <v>59</v>
      </c>
      <c r="C12" s="9">
        <v>0</v>
      </c>
      <c r="D12" s="9">
        <v>1</v>
      </c>
      <c r="E12" s="9">
        <v>60</v>
      </c>
      <c r="F12" s="8">
        <v>3.64500976562499</v>
      </c>
      <c r="G12" s="6">
        <v>1</v>
      </c>
      <c r="H12" s="6">
        <v>1</v>
      </c>
      <c r="I12" s="6">
        <v>2</v>
      </c>
      <c r="J12" s="11">
        <v>60</v>
      </c>
      <c r="V12">
        <f t="shared" si="0"/>
        <v>0</v>
      </c>
      <c r="W12" t="str">
        <f t="shared" si="1"/>
        <v>ok</v>
      </c>
      <c r="X12" t="str">
        <f t="shared" si="2"/>
        <v>ok</v>
      </c>
      <c r="Y12">
        <f t="shared" si="3"/>
        <v>0</v>
      </c>
      <c r="AA12" s="21" t="s">
        <v>43</v>
      </c>
      <c r="AB12" s="21" t="s">
        <v>44</v>
      </c>
    </row>
    <row r="13" spans="1:30" ht="15.95" customHeight="1">
      <c r="A13" s="9">
        <f t="shared" si="4"/>
        <v>12</v>
      </c>
      <c r="B13" s="18">
        <v>707</v>
      </c>
      <c r="C13" s="9">
        <v>0</v>
      </c>
      <c r="D13" s="9">
        <v>1</v>
      </c>
      <c r="E13" s="9">
        <v>53</v>
      </c>
      <c r="F13" s="8">
        <v>3.7610054931640202</v>
      </c>
      <c r="G13" s="6">
        <v>1</v>
      </c>
      <c r="H13" s="6">
        <v>1</v>
      </c>
      <c r="I13" s="6">
        <v>2</v>
      </c>
      <c r="J13" s="11">
        <v>58</v>
      </c>
      <c r="V13">
        <f t="shared" si="0"/>
        <v>9.4339622641509441E-2</v>
      </c>
      <c r="W13" t="str">
        <f t="shared" si="1"/>
        <v>ok</v>
      </c>
      <c r="X13" t="str">
        <f t="shared" si="2"/>
        <v>ok</v>
      </c>
      <c r="Y13">
        <f t="shared" si="3"/>
        <v>5</v>
      </c>
      <c r="AA13" s="21" t="s">
        <v>39</v>
      </c>
      <c r="AB13" s="21" t="s">
        <v>44</v>
      </c>
    </row>
    <row r="14" spans="1:30" ht="15.95" customHeight="1">
      <c r="A14" s="9">
        <f t="shared" si="4"/>
        <v>13</v>
      </c>
      <c r="B14" s="18">
        <v>62</v>
      </c>
      <c r="C14" s="9">
        <v>0</v>
      </c>
      <c r="D14" s="9">
        <v>1</v>
      </c>
      <c r="E14" s="9">
        <v>92</v>
      </c>
      <c r="F14" s="8">
        <v>5.3270085449218501</v>
      </c>
      <c r="G14" s="6">
        <v>1</v>
      </c>
      <c r="H14" s="6">
        <v>1</v>
      </c>
      <c r="I14" s="6">
        <v>2</v>
      </c>
      <c r="J14" s="11">
        <v>90</v>
      </c>
      <c r="V14">
        <f t="shared" si="0"/>
        <v>-2.1739130434782608E-2</v>
      </c>
      <c r="W14" t="str">
        <f t="shared" si="1"/>
        <v>ok</v>
      </c>
      <c r="X14" t="str">
        <f t="shared" si="2"/>
        <v>ok</v>
      </c>
      <c r="Y14">
        <f t="shared" si="3"/>
        <v>-2</v>
      </c>
      <c r="AA14" s="21">
        <v>11</v>
      </c>
      <c r="AB14" s="21" t="s">
        <v>42</v>
      </c>
    </row>
    <row r="15" spans="1:30" ht="15.95" customHeight="1">
      <c r="A15" s="9">
        <f t="shared" si="4"/>
        <v>14</v>
      </c>
      <c r="B15" s="18">
        <v>61</v>
      </c>
      <c r="C15" s="9">
        <v>0</v>
      </c>
      <c r="D15" s="9">
        <v>1</v>
      </c>
      <c r="E15" s="9">
        <v>101</v>
      </c>
      <c r="F15" s="8">
        <v>6.23800976562495</v>
      </c>
      <c r="G15" s="6">
        <v>1</v>
      </c>
      <c r="H15" s="6">
        <v>1</v>
      </c>
      <c r="I15" s="6">
        <v>2</v>
      </c>
      <c r="J15" s="11">
        <v>102</v>
      </c>
      <c r="K15" s="15" t="s">
        <v>22</v>
      </c>
      <c r="L15" s="13" t="s">
        <v>23</v>
      </c>
      <c r="M15" s="6" t="s">
        <v>23</v>
      </c>
      <c r="N15" s="6">
        <v>6.5</v>
      </c>
      <c r="O15" s="6">
        <v>4.3</v>
      </c>
      <c r="P15" s="6">
        <v>3</v>
      </c>
      <c r="Q15" s="6">
        <v>16</v>
      </c>
      <c r="R15" s="6" t="s">
        <v>23</v>
      </c>
      <c r="S15" s="6">
        <v>63</v>
      </c>
      <c r="V15">
        <f t="shared" si="0"/>
        <v>9.9009900990099011E-3</v>
      </c>
      <c r="W15" t="str">
        <f t="shared" si="1"/>
        <v>ok</v>
      </c>
      <c r="X15" t="str">
        <f t="shared" si="2"/>
        <v>ok</v>
      </c>
      <c r="Y15">
        <f t="shared" si="3"/>
        <v>1</v>
      </c>
      <c r="AA15" s="21" t="s">
        <v>45</v>
      </c>
      <c r="AB15" s="21" t="s">
        <v>46</v>
      </c>
    </row>
    <row r="16" spans="1:30" ht="15.95" customHeight="1">
      <c r="A16" s="9">
        <f t="shared" si="4"/>
        <v>15</v>
      </c>
      <c r="B16" s="18">
        <v>63</v>
      </c>
      <c r="C16" s="9">
        <v>0</v>
      </c>
      <c r="D16" s="9">
        <v>1</v>
      </c>
      <c r="E16" s="9">
        <v>81</v>
      </c>
      <c r="F16" s="8">
        <v>4.5330097656249597</v>
      </c>
      <c r="G16" s="6">
        <v>1</v>
      </c>
      <c r="H16" s="6">
        <v>1</v>
      </c>
      <c r="I16" s="6">
        <v>2</v>
      </c>
      <c r="J16" s="11">
        <v>86</v>
      </c>
      <c r="V16">
        <f t="shared" si="0"/>
        <v>6.1728395061728392E-2</v>
      </c>
      <c r="W16" t="str">
        <f t="shared" si="1"/>
        <v>ok</v>
      </c>
      <c r="X16" t="str">
        <f t="shared" si="2"/>
        <v>ok</v>
      </c>
      <c r="Y16">
        <f t="shared" si="3"/>
        <v>5</v>
      </c>
      <c r="AA16">
        <v>11</v>
      </c>
      <c r="AB16" s="21" t="s">
        <v>44</v>
      </c>
    </row>
    <row r="17" spans="1:28" ht="15.95" customHeight="1">
      <c r="A17" s="9">
        <f t="shared" si="4"/>
        <v>16</v>
      </c>
      <c r="B17" s="18">
        <v>9</v>
      </c>
      <c r="C17" s="9">
        <v>1</v>
      </c>
      <c r="D17" s="9">
        <v>1</v>
      </c>
      <c r="E17" s="9">
        <v>75</v>
      </c>
      <c r="F17" s="8">
        <v>4.9340036621093102</v>
      </c>
      <c r="G17" s="6">
        <v>1</v>
      </c>
      <c r="H17" s="6">
        <v>1</v>
      </c>
      <c r="I17" s="6">
        <v>2</v>
      </c>
      <c r="J17" s="11">
        <v>72</v>
      </c>
      <c r="V17">
        <f t="shared" si="0"/>
        <v>-0.04</v>
      </c>
      <c r="W17" t="str">
        <f t="shared" si="1"/>
        <v>ok</v>
      </c>
      <c r="X17" t="str">
        <f t="shared" si="2"/>
        <v>ok</v>
      </c>
      <c r="Y17">
        <f t="shared" si="3"/>
        <v>-3</v>
      </c>
      <c r="AA17" s="21" t="s">
        <v>45</v>
      </c>
      <c r="AB17" s="21" t="s">
        <v>41</v>
      </c>
    </row>
    <row r="18" spans="1:28" ht="15.95" customHeight="1">
      <c r="A18" s="9">
        <f t="shared" si="4"/>
        <v>17</v>
      </c>
      <c r="B18" s="18">
        <v>701</v>
      </c>
      <c r="C18" s="9">
        <v>1</v>
      </c>
      <c r="D18" s="9">
        <v>1</v>
      </c>
      <c r="E18" s="9">
        <v>30</v>
      </c>
      <c r="G18" s="6">
        <v>1</v>
      </c>
      <c r="H18" s="6">
        <v>1</v>
      </c>
      <c r="I18" s="6">
        <v>2</v>
      </c>
      <c r="J18" s="11">
        <v>33</v>
      </c>
      <c r="V18">
        <f t="shared" si="0"/>
        <v>0.1</v>
      </c>
      <c r="W18" t="str">
        <f t="shared" si="1"/>
        <v>ok</v>
      </c>
      <c r="X18" t="str">
        <f t="shared" si="2"/>
        <v>ok</v>
      </c>
      <c r="Y18">
        <f t="shared" si="3"/>
        <v>3</v>
      </c>
      <c r="AA18">
        <v>11</v>
      </c>
      <c r="AB18" s="21" t="s">
        <v>38</v>
      </c>
    </row>
    <row r="19" spans="1:28" ht="15.95" customHeight="1">
      <c r="A19" s="9">
        <f t="shared" si="4"/>
        <v>18</v>
      </c>
      <c r="B19" s="18">
        <v>11</v>
      </c>
      <c r="C19" s="9">
        <v>1</v>
      </c>
      <c r="D19" s="9">
        <v>1</v>
      </c>
      <c r="E19" s="9">
        <v>30</v>
      </c>
      <c r="F19" s="8">
        <v>2.6600079345702698</v>
      </c>
      <c r="G19" s="6">
        <v>1</v>
      </c>
      <c r="H19" s="6">
        <v>1</v>
      </c>
      <c r="I19" s="6">
        <v>2</v>
      </c>
      <c r="J19" s="11">
        <v>33</v>
      </c>
      <c r="V19">
        <f t="shared" si="0"/>
        <v>0.1</v>
      </c>
      <c r="W19" t="str">
        <f t="shared" si="1"/>
        <v>ok</v>
      </c>
      <c r="X19" t="str">
        <f t="shared" si="2"/>
        <v>ok</v>
      </c>
      <c r="Y19">
        <f t="shared" si="3"/>
        <v>3</v>
      </c>
      <c r="AA19">
        <v>11</v>
      </c>
      <c r="AB19" s="21" t="s">
        <v>42</v>
      </c>
    </row>
    <row r="20" spans="1:28" ht="15.95" customHeight="1">
      <c r="A20" s="9">
        <f t="shared" si="4"/>
        <v>19</v>
      </c>
      <c r="B20" s="18">
        <v>702</v>
      </c>
      <c r="C20" s="9">
        <v>1</v>
      </c>
      <c r="D20" s="9">
        <v>1</v>
      </c>
      <c r="E20" s="9">
        <v>25</v>
      </c>
      <c r="G20" s="6">
        <v>1</v>
      </c>
      <c r="H20" s="6">
        <v>1</v>
      </c>
      <c r="I20" s="6">
        <v>2</v>
      </c>
      <c r="J20" s="11">
        <v>30</v>
      </c>
      <c r="V20">
        <f t="shared" si="0"/>
        <v>0.2</v>
      </c>
      <c r="W20" t="str">
        <f t="shared" si="1"/>
        <v>tarkista</v>
      </c>
      <c r="X20" t="str">
        <f t="shared" si="2"/>
        <v>ok</v>
      </c>
      <c r="Y20">
        <f t="shared" si="3"/>
        <v>5</v>
      </c>
      <c r="AA20">
        <v>11</v>
      </c>
      <c r="AB20" s="21" t="s">
        <v>42</v>
      </c>
    </row>
    <row r="21" spans="1:28" ht="15.95" customHeight="1">
      <c r="A21" s="9">
        <f t="shared" si="4"/>
        <v>20</v>
      </c>
      <c r="B21" s="18">
        <v>13</v>
      </c>
      <c r="C21" s="9">
        <v>1</v>
      </c>
      <c r="D21" s="9">
        <v>1</v>
      </c>
      <c r="E21" s="9">
        <v>25</v>
      </c>
      <c r="F21" s="8">
        <v>2.59601098632811</v>
      </c>
      <c r="G21" s="6">
        <v>1</v>
      </c>
      <c r="H21" s="6">
        <v>1</v>
      </c>
      <c r="I21" s="6">
        <v>2</v>
      </c>
      <c r="J21" s="11">
        <v>30</v>
      </c>
      <c r="V21">
        <f t="shared" si="0"/>
        <v>0.2</v>
      </c>
      <c r="W21" t="str">
        <f t="shared" si="1"/>
        <v>tarkista</v>
      </c>
      <c r="X21" t="str">
        <f t="shared" si="2"/>
        <v>ok</v>
      </c>
      <c r="Y21">
        <f t="shared" si="3"/>
        <v>5</v>
      </c>
      <c r="AA21" s="21" t="s">
        <v>39</v>
      </c>
      <c r="AB21" s="21" t="s">
        <v>42</v>
      </c>
    </row>
    <row r="22" spans="1:28" ht="15.95" customHeight="1">
      <c r="A22" s="9">
        <f t="shared" si="4"/>
        <v>21</v>
      </c>
      <c r="B22" s="18">
        <v>14</v>
      </c>
      <c r="C22" s="9">
        <v>1</v>
      </c>
      <c r="D22" s="9">
        <v>1</v>
      </c>
      <c r="E22" s="9">
        <v>55</v>
      </c>
      <c r="F22" s="8">
        <v>4.8720054931640098</v>
      </c>
      <c r="G22" s="6">
        <v>1</v>
      </c>
      <c r="H22" s="6">
        <v>1</v>
      </c>
      <c r="I22" s="6">
        <v>2</v>
      </c>
      <c r="J22" s="11">
        <v>61</v>
      </c>
      <c r="V22">
        <f t="shared" si="0"/>
        <v>0.10909090909090909</v>
      </c>
      <c r="W22" t="str">
        <f t="shared" si="1"/>
        <v>tarkista</v>
      </c>
      <c r="X22" t="str">
        <f t="shared" si="2"/>
        <v>ok</v>
      </c>
      <c r="Y22">
        <f t="shared" si="3"/>
        <v>6</v>
      </c>
      <c r="AA22" s="21" t="s">
        <v>39</v>
      </c>
      <c r="AB22" s="21" t="s">
        <v>44</v>
      </c>
    </row>
    <row r="23" spans="1:28" ht="15.95" customHeight="1">
      <c r="A23" s="9">
        <f t="shared" si="4"/>
        <v>22</v>
      </c>
      <c r="B23" s="18">
        <v>703</v>
      </c>
      <c r="C23" s="9">
        <v>1</v>
      </c>
      <c r="D23" s="9">
        <v>1</v>
      </c>
      <c r="E23" s="9">
        <v>20</v>
      </c>
      <c r="G23" s="6">
        <v>1</v>
      </c>
      <c r="H23" s="6">
        <v>1</v>
      </c>
      <c r="I23" s="6">
        <v>2</v>
      </c>
      <c r="J23" s="11">
        <v>25</v>
      </c>
      <c r="V23">
        <f t="shared" si="0"/>
        <v>0.25</v>
      </c>
      <c r="W23" t="str">
        <f t="shared" si="1"/>
        <v>tarkista</v>
      </c>
      <c r="X23" t="str">
        <f t="shared" si="2"/>
        <v>ok</v>
      </c>
      <c r="Y23">
        <f t="shared" si="3"/>
        <v>5</v>
      </c>
      <c r="AA23" s="21" t="s">
        <v>43</v>
      </c>
      <c r="AB23" s="21" t="s">
        <v>38</v>
      </c>
    </row>
    <row r="24" spans="1:28" ht="15.95" customHeight="1">
      <c r="A24" s="9">
        <f t="shared" si="4"/>
        <v>23</v>
      </c>
      <c r="B24" s="18">
        <v>15</v>
      </c>
      <c r="C24" s="9">
        <v>1</v>
      </c>
      <c r="D24" s="9">
        <v>1</v>
      </c>
      <c r="E24" s="9">
        <v>95</v>
      </c>
      <c r="F24" s="8">
        <v>5.28700610351558</v>
      </c>
      <c r="G24" s="6">
        <v>1</v>
      </c>
      <c r="H24" s="6">
        <v>1</v>
      </c>
      <c r="I24" s="6">
        <v>2</v>
      </c>
      <c r="J24" s="11">
        <v>100</v>
      </c>
      <c r="V24">
        <f t="shared" si="0"/>
        <v>5.2631578947368418E-2</v>
      </c>
      <c r="W24" t="str">
        <f t="shared" si="1"/>
        <v>ok</v>
      </c>
      <c r="X24" t="str">
        <f t="shared" si="2"/>
        <v>ok</v>
      </c>
      <c r="Y24">
        <f t="shared" si="3"/>
        <v>5</v>
      </c>
      <c r="AA24" s="21" t="s">
        <v>39</v>
      </c>
      <c r="AB24" s="21" t="s">
        <v>42</v>
      </c>
    </row>
    <row r="25" spans="1:28" ht="15.95" customHeight="1">
      <c r="A25" s="9">
        <f t="shared" si="4"/>
        <v>24</v>
      </c>
      <c r="B25" s="18">
        <v>19</v>
      </c>
      <c r="C25" s="9">
        <v>1</v>
      </c>
      <c r="D25" s="9">
        <v>1</v>
      </c>
      <c r="E25" s="9">
        <v>75</v>
      </c>
      <c r="F25" s="8">
        <v>4.5170024414061896</v>
      </c>
      <c r="G25" s="6">
        <v>1</v>
      </c>
      <c r="H25" s="6">
        <v>1</v>
      </c>
      <c r="I25" s="6">
        <v>2</v>
      </c>
      <c r="J25" s="11">
        <v>85</v>
      </c>
      <c r="K25" s="15" t="s">
        <v>21</v>
      </c>
      <c r="L25" s="13" t="s">
        <v>23</v>
      </c>
      <c r="M25" s="6" t="s">
        <v>23</v>
      </c>
      <c r="N25" s="6">
        <v>4.75</v>
      </c>
      <c r="O25" s="6">
        <v>3.75</v>
      </c>
      <c r="V25">
        <f t="shared" si="0"/>
        <v>0.13333333333333333</v>
      </c>
      <c r="W25" t="str">
        <f t="shared" si="1"/>
        <v>tarkista</v>
      </c>
      <c r="X25" t="str">
        <f t="shared" si="2"/>
        <v>ok</v>
      </c>
      <c r="Y25">
        <f t="shared" si="3"/>
        <v>10</v>
      </c>
      <c r="AA25" s="21" t="s">
        <v>39</v>
      </c>
      <c r="AB25" s="21" t="s">
        <v>42</v>
      </c>
    </row>
    <row r="26" spans="1:28" ht="15.95" customHeight="1">
      <c r="A26" s="9">
        <f t="shared" si="4"/>
        <v>25</v>
      </c>
      <c r="B26" s="18">
        <v>704</v>
      </c>
      <c r="C26" s="9">
        <v>1</v>
      </c>
      <c r="D26" s="9">
        <v>1</v>
      </c>
      <c r="E26" s="9">
        <v>55</v>
      </c>
      <c r="G26" s="6">
        <v>1</v>
      </c>
      <c r="H26" s="6">
        <v>1</v>
      </c>
      <c r="I26" s="6">
        <v>2</v>
      </c>
      <c r="J26" s="11">
        <v>60</v>
      </c>
      <c r="V26">
        <f t="shared" si="0"/>
        <v>9.0909090909090912E-2</v>
      </c>
      <c r="W26" t="str">
        <f t="shared" si="1"/>
        <v>ok</v>
      </c>
      <c r="X26" t="str">
        <f t="shared" si="2"/>
        <v>ok</v>
      </c>
      <c r="Y26">
        <f t="shared" si="3"/>
        <v>5</v>
      </c>
      <c r="AA26" s="21" t="s">
        <v>39</v>
      </c>
      <c r="AB26" s="21" t="s">
        <v>42</v>
      </c>
    </row>
    <row r="27" spans="1:28" ht="15.95" customHeight="1">
      <c r="A27" s="9">
        <f t="shared" si="4"/>
        <v>26</v>
      </c>
      <c r="B27" s="18">
        <v>53</v>
      </c>
      <c r="C27" s="9">
        <v>1</v>
      </c>
      <c r="D27" s="9">
        <v>1</v>
      </c>
      <c r="E27" s="9">
        <v>38</v>
      </c>
      <c r="F27" s="8">
        <v>5.1559963378905902</v>
      </c>
      <c r="G27" s="6">
        <v>1</v>
      </c>
      <c r="H27" s="6">
        <v>1</v>
      </c>
      <c r="I27" s="6">
        <v>2</v>
      </c>
      <c r="J27" s="11">
        <v>41</v>
      </c>
      <c r="V27">
        <f t="shared" si="0"/>
        <v>7.8947368421052627E-2</v>
      </c>
      <c r="W27" t="str">
        <f t="shared" si="1"/>
        <v>ok</v>
      </c>
      <c r="X27" t="str">
        <f t="shared" si="2"/>
        <v>ok</v>
      </c>
      <c r="Y27">
        <f t="shared" si="3"/>
        <v>3</v>
      </c>
      <c r="AA27">
        <v>11</v>
      </c>
      <c r="AB27" s="21" t="s">
        <v>42</v>
      </c>
    </row>
    <row r="28" spans="1:28" ht="15.95" customHeight="1">
      <c r="A28" s="9">
        <f t="shared" si="4"/>
        <v>27</v>
      </c>
      <c r="B28" s="18">
        <v>20</v>
      </c>
      <c r="C28" s="9">
        <v>1</v>
      </c>
      <c r="D28" s="9">
        <v>1</v>
      </c>
      <c r="E28" s="9">
        <v>75</v>
      </c>
      <c r="F28" s="8">
        <v>5.2659969482421598</v>
      </c>
      <c r="G28" s="6">
        <v>1</v>
      </c>
      <c r="H28" s="6">
        <v>1</v>
      </c>
      <c r="I28" s="6">
        <v>2</v>
      </c>
      <c r="J28" s="11">
        <v>78</v>
      </c>
      <c r="V28">
        <f t="shared" si="0"/>
        <v>0.04</v>
      </c>
      <c r="W28" t="str">
        <f t="shared" si="1"/>
        <v>ok</v>
      </c>
      <c r="X28" t="str">
        <f t="shared" si="2"/>
        <v>ok</v>
      </c>
      <c r="Y28">
        <f t="shared" si="3"/>
        <v>3</v>
      </c>
      <c r="AA28" s="21" t="s">
        <v>39</v>
      </c>
      <c r="AB28" s="21" t="s">
        <v>42</v>
      </c>
    </row>
    <row r="29" spans="1:28" ht="15.95" customHeight="1">
      <c r="A29" s="9">
        <f t="shared" si="4"/>
        <v>28</v>
      </c>
      <c r="B29" s="18">
        <v>705</v>
      </c>
      <c r="C29" s="9">
        <v>1</v>
      </c>
      <c r="D29" s="9">
        <v>1</v>
      </c>
      <c r="E29" s="9">
        <v>40</v>
      </c>
      <c r="F29" s="8">
        <v>4.05499694824214</v>
      </c>
      <c r="G29" s="6">
        <v>1</v>
      </c>
      <c r="H29" s="6">
        <v>1</v>
      </c>
      <c r="I29" s="6">
        <v>2</v>
      </c>
      <c r="J29" s="11">
        <v>40</v>
      </c>
      <c r="V29">
        <f t="shared" si="0"/>
        <v>0</v>
      </c>
      <c r="W29" t="str">
        <f t="shared" si="1"/>
        <v>ok</v>
      </c>
      <c r="X29" t="str">
        <f t="shared" si="2"/>
        <v>ok</v>
      </c>
      <c r="Y29">
        <f t="shared" si="3"/>
        <v>0</v>
      </c>
      <c r="AA29" s="21" t="s">
        <v>47</v>
      </c>
      <c r="AB29" s="21" t="s">
        <v>41</v>
      </c>
    </row>
    <row r="30" spans="1:28" ht="15.95" customHeight="1">
      <c r="A30" s="9">
        <f t="shared" si="4"/>
        <v>29</v>
      </c>
      <c r="B30" s="18">
        <v>50</v>
      </c>
      <c r="C30" s="9">
        <v>1</v>
      </c>
      <c r="D30" s="9">
        <v>1</v>
      </c>
      <c r="E30" s="9">
        <v>82</v>
      </c>
      <c r="F30" s="8">
        <v>7.0590061035155696</v>
      </c>
      <c r="G30" s="6">
        <v>1</v>
      </c>
      <c r="H30" s="6">
        <v>1</v>
      </c>
      <c r="I30" s="6">
        <v>2</v>
      </c>
      <c r="J30" s="11">
        <v>93</v>
      </c>
      <c r="V30">
        <f t="shared" si="0"/>
        <v>0.13414634146341464</v>
      </c>
      <c r="W30" t="str">
        <f t="shared" si="1"/>
        <v>tarkista</v>
      </c>
      <c r="X30" t="str">
        <f t="shared" si="2"/>
        <v>ok</v>
      </c>
      <c r="Y30">
        <f t="shared" si="3"/>
        <v>11</v>
      </c>
      <c r="AA30">
        <v>11</v>
      </c>
      <c r="AB30" s="21" t="s">
        <v>38</v>
      </c>
    </row>
    <row r="31" spans="1:28" ht="15.95" customHeight="1">
      <c r="A31" s="9">
        <f t="shared" si="4"/>
        <v>30</v>
      </c>
      <c r="B31" s="18">
        <v>54</v>
      </c>
      <c r="C31" s="9">
        <v>1</v>
      </c>
      <c r="D31" s="9">
        <v>1</v>
      </c>
      <c r="E31" s="9">
        <v>70</v>
      </c>
      <c r="F31" s="8">
        <v>3.6659993896483898</v>
      </c>
      <c r="G31" s="6">
        <v>1</v>
      </c>
      <c r="H31" s="6">
        <v>1</v>
      </c>
      <c r="I31" s="6">
        <v>2</v>
      </c>
      <c r="J31" s="11">
        <v>71</v>
      </c>
      <c r="V31">
        <f t="shared" si="0"/>
        <v>1.4285714285714285E-2</v>
      </c>
      <c r="W31" t="str">
        <f t="shared" si="1"/>
        <v>ok</v>
      </c>
      <c r="X31" t="str">
        <f t="shared" si="2"/>
        <v>ok</v>
      </c>
      <c r="Y31">
        <f t="shared" si="3"/>
        <v>1</v>
      </c>
      <c r="AA31">
        <v>11</v>
      </c>
      <c r="AB31" s="21" t="s">
        <v>38</v>
      </c>
    </row>
    <row r="32" spans="1:28" ht="15.95" customHeight="1">
      <c r="A32" s="9">
        <f t="shared" si="4"/>
        <v>31</v>
      </c>
      <c r="B32" s="18">
        <v>714</v>
      </c>
      <c r="C32" s="9">
        <v>1</v>
      </c>
      <c r="D32" s="9">
        <v>1</v>
      </c>
      <c r="E32" s="9">
        <v>70</v>
      </c>
      <c r="G32" s="6">
        <v>1</v>
      </c>
      <c r="H32" s="6">
        <v>1</v>
      </c>
      <c r="I32" s="6">
        <v>2</v>
      </c>
      <c r="J32" s="11">
        <v>68</v>
      </c>
      <c r="V32">
        <f t="shared" si="0"/>
        <v>-2.8571428571428571E-2</v>
      </c>
      <c r="W32" t="str">
        <f t="shared" si="1"/>
        <v>ok</v>
      </c>
      <c r="X32" t="str">
        <f t="shared" si="2"/>
        <v>ok</v>
      </c>
      <c r="Y32">
        <f t="shared" si="3"/>
        <v>-2</v>
      </c>
      <c r="AA32" s="21" t="s">
        <v>39</v>
      </c>
      <c r="AB32" s="21" t="s">
        <v>38</v>
      </c>
    </row>
    <row r="33" spans="1:28" ht="15.95" customHeight="1">
      <c r="A33" s="9">
        <f t="shared" si="4"/>
        <v>32</v>
      </c>
      <c r="B33" s="18">
        <v>52</v>
      </c>
      <c r="C33" s="9">
        <v>1</v>
      </c>
      <c r="D33" s="9">
        <v>1</v>
      </c>
      <c r="E33" s="9">
        <v>49</v>
      </c>
      <c r="F33" s="8">
        <v>4.8300036621093296</v>
      </c>
      <c r="G33" s="6">
        <v>1</v>
      </c>
      <c r="H33" s="6">
        <v>1</v>
      </c>
      <c r="I33" s="6">
        <v>2</v>
      </c>
      <c r="J33" s="11">
        <v>50</v>
      </c>
      <c r="V33">
        <f t="shared" si="0"/>
        <v>2.0408163265306121E-2</v>
      </c>
      <c r="W33" t="str">
        <f t="shared" si="1"/>
        <v>ok</v>
      </c>
      <c r="X33" t="str">
        <f t="shared" si="2"/>
        <v>ok</v>
      </c>
      <c r="Y33">
        <f t="shared" si="3"/>
        <v>1</v>
      </c>
      <c r="AA33" s="21" t="s">
        <v>39</v>
      </c>
      <c r="AB33" s="21" t="s">
        <v>44</v>
      </c>
    </row>
    <row r="34" spans="1:28" ht="15.95" customHeight="1">
      <c r="A34" s="9">
        <f t="shared" si="4"/>
        <v>33</v>
      </c>
      <c r="B34" s="18">
        <v>55</v>
      </c>
      <c r="C34" s="9">
        <v>1</v>
      </c>
      <c r="D34" s="9">
        <v>1</v>
      </c>
      <c r="E34" s="9">
        <v>72</v>
      </c>
      <c r="F34" s="8">
        <v>4.4370085449218601</v>
      </c>
      <c r="G34" s="6">
        <v>1</v>
      </c>
      <c r="H34" s="6">
        <v>1</v>
      </c>
      <c r="I34" s="6">
        <v>2</v>
      </c>
      <c r="J34" s="11">
        <v>75</v>
      </c>
      <c r="K34" s="15" t="s">
        <v>21</v>
      </c>
      <c r="L34" s="13" t="s">
        <v>23</v>
      </c>
      <c r="M34" s="6" t="s">
        <v>23</v>
      </c>
      <c r="N34" s="6">
        <v>4.5</v>
      </c>
      <c r="O34" s="6">
        <v>2.5</v>
      </c>
      <c r="V34">
        <f t="shared" si="0"/>
        <v>4.1666666666666664E-2</v>
      </c>
      <c r="W34" t="str">
        <f t="shared" si="1"/>
        <v>ok</v>
      </c>
      <c r="X34" t="str">
        <f t="shared" si="2"/>
        <v>ok</v>
      </c>
      <c r="Y34">
        <f t="shared" si="3"/>
        <v>3</v>
      </c>
      <c r="AA34" s="21" t="s">
        <v>45</v>
      </c>
      <c r="AB34" s="21" t="s">
        <v>46</v>
      </c>
    </row>
    <row r="35" spans="1:28" ht="15.95" customHeight="1">
      <c r="A35" s="9">
        <f t="shared" si="4"/>
        <v>34</v>
      </c>
      <c r="B35" s="18">
        <v>713</v>
      </c>
      <c r="C35" s="9">
        <v>1</v>
      </c>
      <c r="D35" s="9">
        <v>1</v>
      </c>
      <c r="E35" s="9">
        <v>54</v>
      </c>
      <c r="G35" s="6">
        <v>1</v>
      </c>
      <c r="H35" s="6">
        <v>1</v>
      </c>
      <c r="I35" s="6">
        <v>2</v>
      </c>
      <c r="J35" s="11">
        <v>54</v>
      </c>
      <c r="V35">
        <f t="shared" si="0"/>
        <v>0</v>
      </c>
      <c r="W35" t="str">
        <f t="shared" si="1"/>
        <v>ok</v>
      </c>
      <c r="X35" t="str">
        <f t="shared" si="2"/>
        <v>ok</v>
      </c>
      <c r="Y35">
        <f t="shared" si="3"/>
        <v>0</v>
      </c>
      <c r="AA35" s="21" t="s">
        <v>48</v>
      </c>
      <c r="AB35" s="21" t="s">
        <v>46</v>
      </c>
    </row>
    <row r="36" spans="1:28" ht="15.95" customHeight="1">
      <c r="A36" s="9">
        <f t="shared" si="4"/>
        <v>35</v>
      </c>
      <c r="B36" s="18">
        <v>56</v>
      </c>
      <c r="C36" s="9">
        <v>1</v>
      </c>
      <c r="D36" s="9">
        <v>1</v>
      </c>
      <c r="E36" s="9">
        <v>124</v>
      </c>
      <c r="F36" s="8">
        <v>6.6880042724608799</v>
      </c>
      <c r="G36" s="6">
        <v>1</v>
      </c>
      <c r="H36" s="6">
        <v>1</v>
      </c>
      <c r="I36" s="6">
        <v>2</v>
      </c>
      <c r="J36" s="11">
        <v>124</v>
      </c>
      <c r="V36">
        <f t="shared" si="0"/>
        <v>0</v>
      </c>
      <c r="W36" t="str">
        <f t="shared" si="1"/>
        <v>ok</v>
      </c>
      <c r="X36" t="str">
        <f t="shared" si="2"/>
        <v>ok</v>
      </c>
      <c r="Y36">
        <f t="shared" si="3"/>
        <v>0</v>
      </c>
      <c r="AA36" s="21" t="s">
        <v>45</v>
      </c>
      <c r="AB36" s="21" t="s">
        <v>46</v>
      </c>
    </row>
    <row r="37" spans="1:28" ht="15.95" customHeight="1">
      <c r="A37" s="9">
        <f t="shared" si="4"/>
        <v>36</v>
      </c>
      <c r="B37" s="18">
        <v>712</v>
      </c>
      <c r="C37" s="9">
        <v>1</v>
      </c>
      <c r="D37" s="9">
        <v>1</v>
      </c>
      <c r="E37" s="9">
        <v>38</v>
      </c>
      <c r="G37" s="6">
        <v>1</v>
      </c>
      <c r="H37" s="6">
        <v>1</v>
      </c>
      <c r="I37" s="6">
        <v>2</v>
      </c>
      <c r="J37" s="11">
        <v>45</v>
      </c>
      <c r="V37">
        <f t="shared" si="0"/>
        <v>0.18421052631578946</v>
      </c>
      <c r="W37" t="str">
        <f t="shared" si="1"/>
        <v>tarkista</v>
      </c>
      <c r="X37" t="str">
        <f t="shared" si="2"/>
        <v>ok</v>
      </c>
      <c r="Y37">
        <f t="shared" si="3"/>
        <v>7</v>
      </c>
      <c r="AA37">
        <v>11</v>
      </c>
      <c r="AB37" s="21" t="s">
        <v>38</v>
      </c>
    </row>
    <row r="38" spans="1:28" ht="15.95" customHeight="1">
      <c r="A38" s="9">
        <f t="shared" si="4"/>
        <v>37</v>
      </c>
      <c r="B38" s="18">
        <v>711</v>
      </c>
      <c r="C38" s="9">
        <v>1</v>
      </c>
      <c r="D38" s="9">
        <v>1</v>
      </c>
      <c r="E38" s="9">
        <v>26</v>
      </c>
      <c r="G38" s="6">
        <v>1</v>
      </c>
      <c r="H38" s="6">
        <v>1</v>
      </c>
      <c r="I38" s="6">
        <v>2</v>
      </c>
      <c r="J38" s="11">
        <v>28</v>
      </c>
      <c r="V38">
        <f t="shared" si="0"/>
        <v>7.6923076923076927E-2</v>
      </c>
      <c r="W38" t="str">
        <f t="shared" si="1"/>
        <v>ok</v>
      </c>
      <c r="X38" t="str">
        <f t="shared" si="2"/>
        <v>ok</v>
      </c>
      <c r="Y38">
        <f t="shared" si="3"/>
        <v>2</v>
      </c>
      <c r="AA38" s="21" t="s">
        <v>49</v>
      </c>
      <c r="AB38" s="21" t="s">
        <v>46</v>
      </c>
    </row>
    <row r="39" spans="1:28" ht="15.95" customHeight="1">
      <c r="A39" s="9">
        <f t="shared" si="4"/>
        <v>38</v>
      </c>
      <c r="B39" s="18">
        <v>57</v>
      </c>
      <c r="C39" s="9">
        <v>1</v>
      </c>
      <c r="D39" s="9">
        <v>1</v>
      </c>
      <c r="E39" s="9">
        <v>53</v>
      </c>
      <c r="F39" s="8">
        <v>3.75399755859371</v>
      </c>
      <c r="G39" s="6">
        <v>1</v>
      </c>
      <c r="H39" s="6">
        <v>1</v>
      </c>
      <c r="I39" s="6">
        <v>2</v>
      </c>
      <c r="J39" s="11">
        <v>55</v>
      </c>
      <c r="V39">
        <f t="shared" si="0"/>
        <v>3.7735849056603772E-2</v>
      </c>
      <c r="W39" t="str">
        <f t="shared" si="1"/>
        <v>ok</v>
      </c>
      <c r="X39" t="str">
        <f t="shared" si="2"/>
        <v>ok</v>
      </c>
      <c r="Y39">
        <f t="shared" si="3"/>
        <v>2</v>
      </c>
      <c r="AA39">
        <v>11</v>
      </c>
      <c r="AB39" s="21" t="s">
        <v>42</v>
      </c>
    </row>
    <row r="40" spans="1:28" ht="15.95" customHeight="1">
      <c r="A40" s="9">
        <f t="shared" si="4"/>
        <v>39</v>
      </c>
      <c r="B40" s="18">
        <v>99</v>
      </c>
      <c r="C40" s="9">
        <v>1</v>
      </c>
      <c r="D40" s="9">
        <v>1</v>
      </c>
      <c r="E40" s="9">
        <v>99</v>
      </c>
      <c r="F40" s="8">
        <v>6.4680054931640099</v>
      </c>
      <c r="G40" s="6">
        <v>1</v>
      </c>
      <c r="H40" s="6">
        <v>1</v>
      </c>
      <c r="I40" s="6">
        <v>2</v>
      </c>
      <c r="J40" s="11">
        <v>104</v>
      </c>
      <c r="K40" s="15" t="s">
        <v>22</v>
      </c>
      <c r="L40" s="13" t="s">
        <v>23</v>
      </c>
      <c r="M40" s="6" t="s">
        <v>23</v>
      </c>
      <c r="N40" s="6">
        <v>6.8</v>
      </c>
      <c r="O40" s="6">
        <v>4</v>
      </c>
      <c r="P40" s="6">
        <v>3</v>
      </c>
      <c r="Q40" s="6">
        <v>12</v>
      </c>
      <c r="R40" s="6" t="s">
        <v>23</v>
      </c>
      <c r="S40" s="6">
        <v>48</v>
      </c>
      <c r="V40">
        <f t="shared" si="0"/>
        <v>5.0505050505050504E-2</v>
      </c>
      <c r="W40" t="str">
        <f t="shared" si="1"/>
        <v>ok</v>
      </c>
      <c r="X40" t="str">
        <f t="shared" si="2"/>
        <v>ok</v>
      </c>
      <c r="Y40">
        <f t="shared" si="3"/>
        <v>5</v>
      </c>
      <c r="AA40" s="21" t="s">
        <v>39</v>
      </c>
      <c r="AB40" s="21" t="s">
        <v>44</v>
      </c>
    </row>
    <row r="41" spans="1:28" ht="15.95" customHeight="1">
      <c r="A41" s="9">
        <f t="shared" si="4"/>
        <v>40</v>
      </c>
      <c r="B41" s="18">
        <v>710</v>
      </c>
      <c r="C41" s="9">
        <v>1</v>
      </c>
      <c r="D41" s="9">
        <v>1</v>
      </c>
      <c r="E41" s="9">
        <v>103</v>
      </c>
      <c r="G41" s="6">
        <v>1</v>
      </c>
      <c r="H41" s="6">
        <v>1</v>
      </c>
      <c r="I41" s="6">
        <v>2</v>
      </c>
      <c r="J41" s="11">
        <v>110</v>
      </c>
      <c r="V41">
        <f t="shared" si="0"/>
        <v>6.7961165048543687E-2</v>
      </c>
      <c r="W41" t="str">
        <f t="shared" si="1"/>
        <v>ok</v>
      </c>
      <c r="X41" t="str">
        <f t="shared" si="2"/>
        <v>ok</v>
      </c>
      <c r="Y41">
        <f t="shared" si="3"/>
        <v>7</v>
      </c>
      <c r="AA41" s="21" t="s">
        <v>48</v>
      </c>
      <c r="AB41" s="21" t="s">
        <v>46</v>
      </c>
    </row>
    <row r="42" spans="1:28" ht="15.95" customHeight="1">
      <c r="A42" s="9">
        <f t="shared" si="4"/>
        <v>41</v>
      </c>
      <c r="B42" s="18">
        <v>709</v>
      </c>
      <c r="C42" s="9">
        <v>1</v>
      </c>
      <c r="D42" s="9">
        <v>1</v>
      </c>
      <c r="E42" s="9">
        <v>32</v>
      </c>
      <c r="G42" s="6">
        <v>1</v>
      </c>
      <c r="H42" s="6">
        <v>1</v>
      </c>
      <c r="I42" s="6">
        <v>2</v>
      </c>
      <c r="J42" s="11">
        <v>34</v>
      </c>
      <c r="V42">
        <f t="shared" si="0"/>
        <v>6.25E-2</v>
      </c>
      <c r="W42" t="str">
        <f t="shared" si="1"/>
        <v>ok</v>
      </c>
      <c r="X42" t="str">
        <f t="shared" si="2"/>
        <v>ok</v>
      </c>
      <c r="Y42">
        <f t="shared" si="3"/>
        <v>2</v>
      </c>
      <c r="AA42" s="21" t="s">
        <v>35</v>
      </c>
      <c r="AB42" s="21" t="s">
        <v>37</v>
      </c>
    </row>
    <row r="43" spans="1:28" ht="15.95" customHeight="1">
      <c r="A43" s="9">
        <f t="shared" si="4"/>
        <v>42</v>
      </c>
      <c r="B43" s="18">
        <v>708</v>
      </c>
      <c r="C43" s="9">
        <v>1</v>
      </c>
      <c r="D43" s="9">
        <v>1</v>
      </c>
      <c r="E43" s="9">
        <v>17</v>
      </c>
      <c r="F43" s="8">
        <v>2.3309975585937002</v>
      </c>
      <c r="G43" s="6">
        <v>1</v>
      </c>
      <c r="H43" s="6">
        <v>1</v>
      </c>
      <c r="I43" s="6">
        <v>2</v>
      </c>
      <c r="J43" s="11">
        <v>17</v>
      </c>
      <c r="V43">
        <f t="shared" si="0"/>
        <v>0</v>
      </c>
      <c r="W43" t="str">
        <f t="shared" si="1"/>
        <v>ok</v>
      </c>
      <c r="X43" t="str">
        <f t="shared" si="2"/>
        <v>ok</v>
      </c>
      <c r="Y43">
        <f t="shared" si="3"/>
        <v>0</v>
      </c>
      <c r="AA43" s="21" t="s">
        <v>50</v>
      </c>
      <c r="AB43" s="21" t="s">
        <v>37</v>
      </c>
    </row>
    <row r="44" spans="1:28" ht="15.95" customHeight="1">
      <c r="A44" s="9">
        <f t="shared" si="4"/>
        <v>43</v>
      </c>
      <c r="B44" s="18">
        <v>98</v>
      </c>
      <c r="C44" s="9">
        <v>1</v>
      </c>
      <c r="D44" s="9">
        <v>1</v>
      </c>
      <c r="E44" s="9">
        <v>107</v>
      </c>
      <c r="F44" s="8">
        <v>6.1030036621093497</v>
      </c>
      <c r="G44" s="6">
        <v>1</v>
      </c>
      <c r="H44" s="6">
        <v>1</v>
      </c>
      <c r="I44" s="6">
        <v>2</v>
      </c>
      <c r="J44" s="11">
        <v>110</v>
      </c>
      <c r="V44">
        <f t="shared" si="0"/>
        <v>2.8037383177570093E-2</v>
      </c>
      <c r="W44" t="str">
        <f t="shared" si="1"/>
        <v>ok</v>
      </c>
      <c r="X44" t="str">
        <f t="shared" si="2"/>
        <v>ok</v>
      </c>
      <c r="Y44">
        <f t="shared" si="3"/>
        <v>3</v>
      </c>
      <c r="AA44">
        <v>11</v>
      </c>
      <c r="AB44" s="21" t="s">
        <v>42</v>
      </c>
    </row>
    <row r="45" spans="1:28" ht="15.95" customHeight="1">
      <c r="A45" s="9">
        <f t="shared" si="4"/>
        <v>44</v>
      </c>
      <c r="B45" s="18">
        <v>725</v>
      </c>
      <c r="C45" s="9">
        <v>1</v>
      </c>
      <c r="D45" s="9">
        <v>1</v>
      </c>
      <c r="E45" s="9">
        <v>31</v>
      </c>
      <c r="G45" s="6">
        <v>1</v>
      </c>
      <c r="H45" s="6">
        <v>1</v>
      </c>
      <c r="I45" s="6">
        <v>2</v>
      </c>
      <c r="J45" s="11">
        <v>33</v>
      </c>
      <c r="V45">
        <f t="shared" si="0"/>
        <v>6.4516129032258063E-2</v>
      </c>
      <c r="W45" t="str">
        <f t="shared" si="1"/>
        <v>ok</v>
      </c>
      <c r="X45" t="str">
        <f t="shared" si="2"/>
        <v>ok</v>
      </c>
      <c r="Y45">
        <f t="shared" si="3"/>
        <v>2</v>
      </c>
      <c r="AA45" s="21" t="s">
        <v>49</v>
      </c>
      <c r="AB45" s="21" t="s">
        <v>41</v>
      </c>
    </row>
    <row r="46" spans="1:28" ht="15.95" customHeight="1">
      <c r="A46" s="9">
        <f t="shared" si="4"/>
        <v>45</v>
      </c>
      <c r="B46" s="18">
        <v>147</v>
      </c>
      <c r="C46" s="9">
        <v>1</v>
      </c>
      <c r="D46" s="9">
        <v>1</v>
      </c>
      <c r="E46" s="9">
        <v>136</v>
      </c>
      <c r="F46" s="8">
        <v>7.7860036621093496</v>
      </c>
      <c r="G46" s="6">
        <v>1</v>
      </c>
      <c r="H46" s="6">
        <v>1</v>
      </c>
      <c r="I46" s="6">
        <v>2</v>
      </c>
      <c r="J46" s="11">
        <v>137</v>
      </c>
      <c r="K46" s="15" t="s">
        <v>21</v>
      </c>
      <c r="L46" s="13" t="s">
        <v>23</v>
      </c>
      <c r="M46" s="6">
        <v>10</v>
      </c>
      <c r="N46" s="6">
        <v>8</v>
      </c>
      <c r="O46" s="6">
        <v>4.5</v>
      </c>
      <c r="V46">
        <f t="shared" si="0"/>
        <v>7.3529411764705881E-3</v>
      </c>
      <c r="W46" t="str">
        <f t="shared" si="1"/>
        <v>ok</v>
      </c>
      <c r="X46" t="str">
        <f t="shared" si="2"/>
        <v>ok</v>
      </c>
      <c r="Y46">
        <f t="shared" si="3"/>
        <v>1</v>
      </c>
      <c r="AA46">
        <v>11</v>
      </c>
      <c r="AB46" s="21" t="s">
        <v>38</v>
      </c>
    </row>
    <row r="47" spans="1:28" ht="15.95" customHeight="1">
      <c r="A47" s="9">
        <f t="shared" si="4"/>
        <v>46</v>
      </c>
      <c r="B47" s="18">
        <v>150</v>
      </c>
      <c r="C47" s="9">
        <v>1</v>
      </c>
      <c r="D47" s="9">
        <v>1</v>
      </c>
      <c r="E47" s="9">
        <v>28</v>
      </c>
      <c r="F47" s="8">
        <v>2.2370067138671699</v>
      </c>
      <c r="G47" s="6">
        <v>1</v>
      </c>
      <c r="H47" s="6">
        <v>1</v>
      </c>
      <c r="I47" s="6">
        <v>2</v>
      </c>
      <c r="J47" s="11">
        <v>28</v>
      </c>
      <c r="V47">
        <f t="shared" si="0"/>
        <v>0</v>
      </c>
      <c r="W47" t="str">
        <f t="shared" si="1"/>
        <v>ok</v>
      </c>
      <c r="X47" t="str">
        <f t="shared" si="2"/>
        <v>ok</v>
      </c>
      <c r="Y47">
        <f t="shared" si="3"/>
        <v>0</v>
      </c>
      <c r="AA47">
        <v>11</v>
      </c>
      <c r="AB47" s="21" t="s">
        <v>42</v>
      </c>
    </row>
    <row r="48" spans="1:28" ht="15.95" customHeight="1">
      <c r="A48" s="9">
        <f t="shared" si="4"/>
        <v>47</v>
      </c>
      <c r="B48" s="18">
        <v>149</v>
      </c>
      <c r="C48" s="9">
        <v>1</v>
      </c>
      <c r="D48" s="9">
        <v>1</v>
      </c>
      <c r="E48" s="9">
        <v>85</v>
      </c>
      <c r="F48" s="8">
        <v>6.3180061035155797</v>
      </c>
      <c r="G48" s="6">
        <v>1</v>
      </c>
      <c r="H48" s="6">
        <v>1</v>
      </c>
      <c r="I48" s="6">
        <v>2</v>
      </c>
      <c r="J48" s="11">
        <v>89</v>
      </c>
      <c r="V48">
        <f t="shared" si="0"/>
        <v>4.7058823529411764E-2</v>
      </c>
      <c r="W48" t="str">
        <f t="shared" si="1"/>
        <v>ok</v>
      </c>
      <c r="X48" t="str">
        <f t="shared" si="2"/>
        <v>ok</v>
      </c>
      <c r="Y48">
        <f t="shared" si="3"/>
        <v>4</v>
      </c>
      <c r="AA48" s="21" t="s">
        <v>39</v>
      </c>
      <c r="AB48" s="21" t="s">
        <v>42</v>
      </c>
    </row>
    <row r="49" spans="1:28" ht="15.95" customHeight="1">
      <c r="A49" s="9">
        <f t="shared" si="4"/>
        <v>48</v>
      </c>
      <c r="B49" s="18">
        <v>152</v>
      </c>
      <c r="C49" s="9">
        <v>1</v>
      </c>
      <c r="D49" s="9">
        <v>1</v>
      </c>
      <c r="E49" s="9">
        <v>43</v>
      </c>
      <c r="F49" s="8">
        <v>2.49899938964841</v>
      </c>
      <c r="G49" s="6">
        <v>1</v>
      </c>
      <c r="H49" s="6">
        <v>1</v>
      </c>
      <c r="I49" s="6">
        <v>2</v>
      </c>
      <c r="J49" s="11">
        <v>42</v>
      </c>
      <c r="V49">
        <f t="shared" si="0"/>
        <v>-2.3255813953488372E-2</v>
      </c>
      <c r="W49" t="str">
        <f t="shared" si="1"/>
        <v>ok</v>
      </c>
      <c r="X49" t="str">
        <f t="shared" si="2"/>
        <v>ok</v>
      </c>
      <c r="Y49">
        <f t="shared" si="3"/>
        <v>-1</v>
      </c>
      <c r="AA49" s="21">
        <v>11</v>
      </c>
      <c r="AB49" s="21" t="s">
        <v>42</v>
      </c>
    </row>
    <row r="50" spans="1:28" ht="15.95" customHeight="1">
      <c r="A50" s="9">
        <f t="shared" si="4"/>
        <v>49</v>
      </c>
      <c r="B50" s="18">
        <v>46</v>
      </c>
      <c r="C50" s="9">
        <v>2</v>
      </c>
      <c r="D50" s="9">
        <v>1</v>
      </c>
      <c r="E50" s="9">
        <v>16</v>
      </c>
      <c r="F50" s="8">
        <v>1.5500097656249601</v>
      </c>
      <c r="G50" s="6">
        <v>1</v>
      </c>
      <c r="H50" s="6">
        <v>1</v>
      </c>
      <c r="I50" s="6">
        <v>2</v>
      </c>
      <c r="J50" s="11">
        <v>20</v>
      </c>
      <c r="V50">
        <f t="shared" si="0"/>
        <v>0.25</v>
      </c>
      <c r="W50" t="str">
        <f t="shared" si="1"/>
        <v>tarkista</v>
      </c>
      <c r="X50" t="str">
        <f t="shared" si="2"/>
        <v>ok</v>
      </c>
      <c r="Y50">
        <f t="shared" si="3"/>
        <v>4</v>
      </c>
      <c r="AA50" s="21">
        <v>11</v>
      </c>
      <c r="AB50" s="21" t="s">
        <v>38</v>
      </c>
    </row>
    <row r="51" spans="1:28" ht="15.95" customHeight="1">
      <c r="A51" s="9">
        <f t="shared" si="4"/>
        <v>50</v>
      </c>
      <c r="B51" s="18">
        <v>45</v>
      </c>
      <c r="C51" s="9">
        <v>2</v>
      </c>
      <c r="D51" s="9">
        <v>1</v>
      </c>
      <c r="E51" s="9">
        <v>132</v>
      </c>
      <c r="F51" s="8">
        <v>6.4239999999999702</v>
      </c>
      <c r="G51" s="6">
        <v>1</v>
      </c>
      <c r="H51" s="6">
        <v>1</v>
      </c>
      <c r="I51" s="6">
        <v>2</v>
      </c>
      <c r="J51" s="11">
        <v>134</v>
      </c>
      <c r="V51">
        <f t="shared" si="0"/>
        <v>1.5151515151515152E-2</v>
      </c>
      <c r="W51" t="str">
        <f t="shared" si="1"/>
        <v>ok</v>
      </c>
      <c r="X51" t="str">
        <f t="shared" si="2"/>
        <v>ok</v>
      </c>
      <c r="Y51">
        <f t="shared" si="3"/>
        <v>2</v>
      </c>
      <c r="AA51" s="21">
        <v>11</v>
      </c>
      <c r="AB51" s="21" t="s">
        <v>44</v>
      </c>
    </row>
    <row r="52" spans="1:28" ht="15.95" customHeight="1">
      <c r="A52" s="9">
        <f t="shared" si="4"/>
        <v>51</v>
      </c>
      <c r="B52" s="18">
        <v>716</v>
      </c>
      <c r="C52" s="9">
        <v>2</v>
      </c>
      <c r="D52" s="9">
        <v>1</v>
      </c>
      <c r="E52" s="9">
        <v>46</v>
      </c>
      <c r="G52" s="6">
        <v>1</v>
      </c>
      <c r="H52" s="6">
        <v>1</v>
      </c>
      <c r="I52" s="6">
        <v>2</v>
      </c>
      <c r="J52" s="11">
        <v>51</v>
      </c>
      <c r="K52" s="15" t="s">
        <v>21</v>
      </c>
      <c r="L52" s="13" t="s">
        <v>23</v>
      </c>
      <c r="M52" s="6" t="s">
        <v>23</v>
      </c>
      <c r="N52" s="6">
        <v>2.5</v>
      </c>
      <c r="O52" s="6">
        <v>2</v>
      </c>
      <c r="V52">
        <f t="shared" si="0"/>
        <v>0.10869565217391304</v>
      </c>
      <c r="W52" t="str">
        <f t="shared" si="1"/>
        <v>tarkista</v>
      </c>
      <c r="X52" t="str">
        <f t="shared" si="2"/>
        <v>ok</v>
      </c>
      <c r="Y52">
        <f t="shared" si="3"/>
        <v>5</v>
      </c>
      <c r="AA52" s="21" t="s">
        <v>48</v>
      </c>
      <c r="AB52" s="21" t="s">
        <v>46</v>
      </c>
    </row>
    <row r="53" spans="1:28" ht="15.95" customHeight="1">
      <c r="A53" s="9">
        <f t="shared" si="4"/>
        <v>52</v>
      </c>
      <c r="B53" s="18">
        <v>44</v>
      </c>
      <c r="C53" s="9">
        <v>2</v>
      </c>
      <c r="D53" s="9">
        <v>1</v>
      </c>
      <c r="E53" s="9">
        <v>117</v>
      </c>
      <c r="F53" s="8">
        <v>6.6410079345702604</v>
      </c>
      <c r="G53" s="6">
        <v>1</v>
      </c>
      <c r="H53" s="6">
        <v>1</v>
      </c>
      <c r="I53" s="6">
        <v>2</v>
      </c>
      <c r="J53" s="11">
        <v>122</v>
      </c>
      <c r="V53">
        <f t="shared" si="0"/>
        <v>4.2735042735042736E-2</v>
      </c>
      <c r="W53" t="str">
        <f t="shared" si="1"/>
        <v>ok</v>
      </c>
      <c r="X53" t="str">
        <f t="shared" si="2"/>
        <v>ok</v>
      </c>
      <c r="Y53">
        <f t="shared" si="3"/>
        <v>5</v>
      </c>
      <c r="AA53" s="21">
        <v>11</v>
      </c>
      <c r="AB53" s="21" t="s">
        <v>44</v>
      </c>
    </row>
    <row r="54" spans="1:28" ht="15.95" customHeight="1">
      <c r="A54" s="9">
        <f t="shared" si="4"/>
        <v>53</v>
      </c>
      <c r="B54" s="18">
        <v>47</v>
      </c>
      <c r="C54" s="9">
        <v>2</v>
      </c>
      <c r="D54" s="9">
        <v>1</v>
      </c>
      <c r="E54" s="9">
        <v>92</v>
      </c>
      <c r="F54" s="8">
        <v>5.6389987792968501</v>
      </c>
      <c r="G54" s="6">
        <v>1</v>
      </c>
      <c r="H54" s="6">
        <v>1</v>
      </c>
      <c r="I54" s="6">
        <v>2</v>
      </c>
      <c r="J54" s="11">
        <v>93</v>
      </c>
      <c r="V54">
        <f t="shared" si="0"/>
        <v>1.0869565217391304E-2</v>
      </c>
      <c r="W54" t="str">
        <f t="shared" si="1"/>
        <v>ok</v>
      </c>
      <c r="X54" t="str">
        <f t="shared" si="2"/>
        <v>ok</v>
      </c>
      <c r="Y54">
        <f t="shared" si="3"/>
        <v>1</v>
      </c>
      <c r="AA54" s="21" t="s">
        <v>49</v>
      </c>
      <c r="AB54" s="21" t="s">
        <v>46</v>
      </c>
    </row>
    <row r="55" spans="1:28" ht="15.95" customHeight="1">
      <c r="A55" s="9">
        <f t="shared" si="4"/>
        <v>54</v>
      </c>
      <c r="B55" s="18">
        <v>715</v>
      </c>
      <c r="C55" s="9">
        <v>2</v>
      </c>
      <c r="D55" s="9">
        <v>1</v>
      </c>
      <c r="E55" s="9">
        <v>63</v>
      </c>
      <c r="G55" s="6">
        <v>1</v>
      </c>
      <c r="H55" s="6">
        <v>1</v>
      </c>
      <c r="I55" s="6">
        <v>2</v>
      </c>
      <c r="J55" s="11">
        <v>64</v>
      </c>
      <c r="V55">
        <f t="shared" si="0"/>
        <v>1.5873015873015872E-2</v>
      </c>
      <c r="W55" t="str">
        <f t="shared" si="1"/>
        <v>ok</v>
      </c>
      <c r="X55" t="str">
        <f t="shared" si="2"/>
        <v>ok</v>
      </c>
      <c r="Y55">
        <f t="shared" si="3"/>
        <v>1</v>
      </c>
      <c r="AA55" s="21">
        <v>11</v>
      </c>
      <c r="AB55" s="21" t="s">
        <v>44</v>
      </c>
    </row>
    <row r="56" spans="1:28" ht="15.95" customHeight="1">
      <c r="A56" s="9">
        <f t="shared" si="4"/>
        <v>55</v>
      </c>
      <c r="B56" s="18">
        <v>48</v>
      </c>
      <c r="C56" s="9">
        <v>2</v>
      </c>
      <c r="D56" s="9">
        <v>1</v>
      </c>
      <c r="E56" s="9">
        <v>20</v>
      </c>
      <c r="F56" s="8">
        <v>1.6530061035155601</v>
      </c>
      <c r="G56" s="6">
        <v>1</v>
      </c>
      <c r="H56" s="6">
        <v>1</v>
      </c>
      <c r="I56" s="6">
        <v>2</v>
      </c>
      <c r="J56" s="11">
        <v>21</v>
      </c>
      <c r="V56">
        <f t="shared" si="0"/>
        <v>0.05</v>
      </c>
      <c r="W56" t="str">
        <f t="shared" si="1"/>
        <v>ok</v>
      </c>
      <c r="X56" t="str">
        <f t="shared" si="2"/>
        <v>ok</v>
      </c>
      <c r="Y56">
        <f t="shared" si="3"/>
        <v>1</v>
      </c>
      <c r="AA56" s="21">
        <v>11</v>
      </c>
      <c r="AB56" s="21" t="s">
        <v>42</v>
      </c>
    </row>
    <row r="57" spans="1:28" ht="15.95" customHeight="1">
      <c r="A57" s="9">
        <f t="shared" si="4"/>
        <v>56</v>
      </c>
      <c r="B57" s="18">
        <v>77</v>
      </c>
      <c r="C57" s="9">
        <v>2</v>
      </c>
      <c r="D57" s="9">
        <v>1</v>
      </c>
      <c r="E57" s="9">
        <v>56</v>
      </c>
      <c r="F57" s="8">
        <v>3.5780085449218202</v>
      </c>
      <c r="G57" s="6">
        <v>1</v>
      </c>
      <c r="H57" s="6">
        <v>1</v>
      </c>
      <c r="I57" s="6">
        <v>2</v>
      </c>
      <c r="J57" s="11">
        <v>58</v>
      </c>
      <c r="K57" s="15" t="s">
        <v>22</v>
      </c>
      <c r="L57" s="13" t="s">
        <v>23</v>
      </c>
      <c r="M57" s="6" t="s">
        <v>23</v>
      </c>
      <c r="N57" s="6">
        <v>4</v>
      </c>
      <c r="O57" s="6">
        <v>2.5</v>
      </c>
      <c r="P57" s="6">
        <v>3</v>
      </c>
      <c r="Q57" s="6">
        <v>6</v>
      </c>
      <c r="R57" s="6" t="s">
        <v>23</v>
      </c>
      <c r="S57" s="6">
        <v>77</v>
      </c>
      <c r="V57">
        <f t="shared" si="0"/>
        <v>3.5714285714285712E-2</v>
      </c>
      <c r="W57" t="str">
        <f t="shared" si="1"/>
        <v>ok</v>
      </c>
      <c r="X57" t="str">
        <f t="shared" si="2"/>
        <v>ok</v>
      </c>
      <c r="Y57">
        <f t="shared" si="3"/>
        <v>2</v>
      </c>
      <c r="AA57" s="21">
        <v>11</v>
      </c>
      <c r="AB57" s="21" t="s">
        <v>38</v>
      </c>
    </row>
    <row r="58" spans="1:28" ht="15.95" customHeight="1">
      <c r="A58" s="9">
        <f t="shared" si="4"/>
        <v>57</v>
      </c>
      <c r="B58" s="18">
        <v>49</v>
      </c>
      <c r="C58" s="9">
        <v>2</v>
      </c>
      <c r="D58" s="9">
        <v>1</v>
      </c>
      <c r="E58" s="9">
        <v>131</v>
      </c>
      <c r="F58" s="8">
        <v>6.9130085449218601</v>
      </c>
      <c r="G58" s="6">
        <v>1</v>
      </c>
      <c r="H58" s="6">
        <v>1</v>
      </c>
      <c r="I58" s="6">
        <v>2</v>
      </c>
      <c r="J58" s="11">
        <v>131</v>
      </c>
      <c r="V58">
        <f t="shared" si="0"/>
        <v>0</v>
      </c>
      <c r="W58" t="str">
        <f t="shared" si="1"/>
        <v>ok</v>
      </c>
      <c r="X58" t="str">
        <f t="shared" si="2"/>
        <v>ok</v>
      </c>
      <c r="Y58">
        <f t="shared" si="3"/>
        <v>0</v>
      </c>
      <c r="AA58" s="21">
        <v>11</v>
      </c>
      <c r="AB58" s="21" t="s">
        <v>42</v>
      </c>
    </row>
    <row r="59" spans="1:28" ht="15.95" customHeight="1">
      <c r="A59" s="9">
        <f t="shared" si="4"/>
        <v>58</v>
      </c>
      <c r="B59" s="18">
        <v>81</v>
      </c>
      <c r="C59" s="9">
        <v>2</v>
      </c>
      <c r="D59" s="9">
        <v>1</v>
      </c>
      <c r="E59" s="9">
        <v>58</v>
      </c>
      <c r="F59" s="8">
        <v>5.05100976562494</v>
      </c>
      <c r="G59" s="6">
        <v>1</v>
      </c>
      <c r="H59" s="6">
        <v>1</v>
      </c>
      <c r="I59" s="6">
        <v>2</v>
      </c>
      <c r="J59" s="11">
        <v>61</v>
      </c>
      <c r="V59">
        <f t="shared" si="0"/>
        <v>5.1724137931034482E-2</v>
      </c>
      <c r="W59" t="str">
        <f t="shared" si="1"/>
        <v>ok</v>
      </c>
      <c r="X59" t="str">
        <f t="shared" si="2"/>
        <v>ok</v>
      </c>
      <c r="Y59">
        <f t="shared" si="3"/>
        <v>3</v>
      </c>
      <c r="AA59" s="21">
        <v>11</v>
      </c>
      <c r="AB59" s="21" t="s">
        <v>42</v>
      </c>
    </row>
    <row r="60" spans="1:28" ht="15.95" customHeight="1">
      <c r="A60" s="9">
        <f t="shared" si="4"/>
        <v>59</v>
      </c>
      <c r="B60" s="18">
        <v>51</v>
      </c>
      <c r="C60" s="9">
        <v>2</v>
      </c>
      <c r="D60" s="9">
        <v>1</v>
      </c>
      <c r="E60" s="9">
        <v>49</v>
      </c>
      <c r="F60" s="8">
        <v>5.0690042724609103</v>
      </c>
      <c r="G60" s="6">
        <v>1</v>
      </c>
      <c r="H60" s="6">
        <v>1</v>
      </c>
      <c r="I60" s="6">
        <v>2</v>
      </c>
      <c r="J60" s="11">
        <v>51</v>
      </c>
      <c r="V60">
        <f t="shared" si="0"/>
        <v>4.0816326530612242E-2</v>
      </c>
      <c r="W60" t="str">
        <f t="shared" si="1"/>
        <v>ok</v>
      </c>
      <c r="X60" t="str">
        <f t="shared" si="2"/>
        <v>ok</v>
      </c>
      <c r="Y60">
        <f t="shared" si="3"/>
        <v>2</v>
      </c>
      <c r="AA60" s="21">
        <v>11</v>
      </c>
      <c r="AB60" s="21" t="s">
        <v>42</v>
      </c>
    </row>
    <row r="61" spans="1:28" ht="15.95" customHeight="1">
      <c r="A61" s="9">
        <f t="shared" si="4"/>
        <v>60</v>
      </c>
      <c r="B61" s="18">
        <v>84</v>
      </c>
      <c r="C61" s="9">
        <v>2</v>
      </c>
      <c r="D61" s="9">
        <v>1</v>
      </c>
      <c r="E61" s="9">
        <v>41</v>
      </c>
      <c r="F61" s="8">
        <v>3.53899694824212</v>
      </c>
      <c r="G61" s="6">
        <v>1</v>
      </c>
      <c r="H61" s="6">
        <v>1</v>
      </c>
      <c r="I61" s="6">
        <v>2</v>
      </c>
      <c r="J61" s="11">
        <v>44</v>
      </c>
      <c r="V61">
        <f t="shared" si="0"/>
        <v>7.3170731707317069E-2</v>
      </c>
      <c r="W61" t="str">
        <f t="shared" si="1"/>
        <v>ok</v>
      </c>
      <c r="X61" t="str">
        <f t="shared" si="2"/>
        <v>ok</v>
      </c>
      <c r="Y61">
        <f t="shared" si="3"/>
        <v>3</v>
      </c>
      <c r="AA61" s="21" t="s">
        <v>45</v>
      </c>
      <c r="AB61" s="21" t="s">
        <v>41</v>
      </c>
    </row>
    <row r="62" spans="1:28" ht="15.95" customHeight="1">
      <c r="A62" s="9">
        <f t="shared" si="4"/>
        <v>61</v>
      </c>
      <c r="B62" s="18">
        <v>82</v>
      </c>
      <c r="C62" s="9">
        <v>2</v>
      </c>
      <c r="D62" s="9">
        <v>1</v>
      </c>
      <c r="E62" s="9">
        <v>32</v>
      </c>
      <c r="F62" s="8">
        <v>3.5560097656249301</v>
      </c>
      <c r="G62" s="6">
        <v>1</v>
      </c>
      <c r="H62" s="6">
        <v>1</v>
      </c>
      <c r="I62" s="6">
        <v>2</v>
      </c>
      <c r="J62" s="11">
        <v>35</v>
      </c>
      <c r="V62">
        <f t="shared" si="0"/>
        <v>9.375E-2</v>
      </c>
      <c r="W62" t="str">
        <f t="shared" si="1"/>
        <v>ok</v>
      </c>
      <c r="X62" t="str">
        <f t="shared" si="2"/>
        <v>ok</v>
      </c>
      <c r="Y62">
        <f t="shared" si="3"/>
        <v>3</v>
      </c>
      <c r="AA62" s="21" t="s">
        <v>43</v>
      </c>
      <c r="AB62" s="21" t="s">
        <v>44</v>
      </c>
    </row>
    <row r="63" spans="1:28" ht="15.95" customHeight="1">
      <c r="A63" s="9">
        <f t="shared" si="4"/>
        <v>62</v>
      </c>
      <c r="B63" s="18">
        <v>86</v>
      </c>
      <c r="C63" s="9">
        <v>2</v>
      </c>
      <c r="D63" s="9">
        <v>1</v>
      </c>
      <c r="E63" s="9">
        <v>36</v>
      </c>
      <c r="F63" s="8">
        <v>2.7939969482421199</v>
      </c>
      <c r="G63" s="6">
        <v>1</v>
      </c>
      <c r="H63" s="6">
        <v>1</v>
      </c>
      <c r="I63" s="6">
        <v>2</v>
      </c>
      <c r="J63" s="11">
        <v>40</v>
      </c>
      <c r="V63">
        <f t="shared" si="0"/>
        <v>0.1111111111111111</v>
      </c>
      <c r="W63" t="str">
        <f t="shared" si="1"/>
        <v>tarkista</v>
      </c>
      <c r="X63" t="str">
        <f t="shared" si="2"/>
        <v>ok</v>
      </c>
      <c r="Y63">
        <f t="shared" si="3"/>
        <v>4</v>
      </c>
      <c r="AA63" s="21">
        <v>11</v>
      </c>
      <c r="AB63" s="21" t="s">
        <v>38</v>
      </c>
    </row>
    <row r="64" spans="1:28" ht="15.95" customHeight="1">
      <c r="A64" s="9">
        <f t="shared" si="4"/>
        <v>63</v>
      </c>
      <c r="B64" s="18">
        <v>718</v>
      </c>
      <c r="C64" s="9">
        <v>2</v>
      </c>
      <c r="D64" s="9">
        <v>1</v>
      </c>
      <c r="E64" s="9">
        <v>13</v>
      </c>
      <c r="G64" s="6">
        <v>1</v>
      </c>
      <c r="H64" s="6">
        <v>1</v>
      </c>
      <c r="I64" s="6">
        <v>2</v>
      </c>
      <c r="J64" s="11">
        <v>14</v>
      </c>
      <c r="V64">
        <f t="shared" si="0"/>
        <v>7.6923076923076927E-2</v>
      </c>
      <c r="W64" t="str">
        <f t="shared" si="1"/>
        <v>ok</v>
      </c>
      <c r="X64" t="str">
        <f t="shared" si="2"/>
        <v>ok</v>
      </c>
      <c r="Y64">
        <f t="shared" si="3"/>
        <v>1</v>
      </c>
      <c r="AA64" s="21" t="s">
        <v>49</v>
      </c>
      <c r="AB64" s="21" t="s">
        <v>46</v>
      </c>
    </row>
    <row r="65" spans="1:30" ht="15.95" customHeight="1">
      <c r="A65" s="9">
        <f t="shared" si="4"/>
        <v>64</v>
      </c>
      <c r="B65" s="18">
        <v>92</v>
      </c>
      <c r="C65" s="9">
        <v>2</v>
      </c>
      <c r="D65" s="9">
        <v>1</v>
      </c>
      <c r="E65" s="9">
        <v>49</v>
      </c>
      <c r="F65" s="8">
        <v>3.2690036621093501</v>
      </c>
      <c r="G65" s="6">
        <v>1</v>
      </c>
      <c r="H65" s="6">
        <v>1</v>
      </c>
      <c r="I65" s="6">
        <v>2</v>
      </c>
      <c r="J65" s="11">
        <v>52</v>
      </c>
      <c r="V65">
        <f t="shared" si="0"/>
        <v>6.1224489795918366E-2</v>
      </c>
      <c r="W65" t="str">
        <f t="shared" si="1"/>
        <v>ok</v>
      </c>
      <c r="X65" t="str">
        <f t="shared" si="2"/>
        <v>ok</v>
      </c>
      <c r="Y65">
        <f t="shared" si="3"/>
        <v>3</v>
      </c>
      <c r="AA65">
        <v>11</v>
      </c>
      <c r="AB65" s="21" t="s">
        <v>42</v>
      </c>
    </row>
    <row r="66" spans="1:30" ht="15.95" customHeight="1">
      <c r="A66" s="9">
        <f t="shared" si="4"/>
        <v>65</v>
      </c>
      <c r="B66" s="18">
        <v>85</v>
      </c>
      <c r="C66" s="9">
        <v>2</v>
      </c>
      <c r="D66" s="9">
        <v>1</v>
      </c>
      <c r="E66" s="9">
        <v>104</v>
      </c>
      <c r="F66" s="8">
        <v>7.7700042724608798</v>
      </c>
      <c r="G66" s="6">
        <v>1</v>
      </c>
      <c r="H66" s="6">
        <v>1</v>
      </c>
      <c r="I66" s="6">
        <v>2</v>
      </c>
      <c r="J66" s="11">
        <v>106</v>
      </c>
      <c r="T66" s="9" t="s">
        <v>31</v>
      </c>
      <c r="V66">
        <f t="shared" si="0"/>
        <v>1.9230769230769232E-2</v>
      </c>
      <c r="W66" t="str">
        <f t="shared" si="1"/>
        <v>ok</v>
      </c>
      <c r="X66" t="str">
        <f t="shared" si="2"/>
        <v>ok</v>
      </c>
      <c r="Y66">
        <f t="shared" si="3"/>
        <v>2</v>
      </c>
      <c r="AA66" s="21" t="s">
        <v>39</v>
      </c>
      <c r="AB66" s="21" t="s">
        <v>42</v>
      </c>
    </row>
    <row r="67" spans="1:30" ht="15.95" customHeight="1">
      <c r="A67" s="9">
        <f t="shared" si="4"/>
        <v>66</v>
      </c>
      <c r="B67" s="18">
        <v>719</v>
      </c>
      <c r="C67" s="9">
        <v>2</v>
      </c>
      <c r="D67" s="9">
        <v>1</v>
      </c>
      <c r="E67" s="9">
        <v>83</v>
      </c>
      <c r="F67" s="8">
        <v>6.3760109863280796</v>
      </c>
      <c r="G67" s="6">
        <v>1</v>
      </c>
      <c r="H67" s="6">
        <v>1</v>
      </c>
      <c r="I67" s="6">
        <v>2</v>
      </c>
      <c r="J67" s="11">
        <v>86</v>
      </c>
      <c r="K67" s="15" t="s">
        <v>21</v>
      </c>
      <c r="L67" s="13" t="s">
        <v>23</v>
      </c>
      <c r="M67" s="6" t="s">
        <v>24</v>
      </c>
      <c r="N67" s="6">
        <v>6.2</v>
      </c>
      <c r="O67" s="6">
        <v>5.5</v>
      </c>
      <c r="T67" s="9" t="s">
        <v>31</v>
      </c>
      <c r="V67">
        <f t="shared" ref="V67:V130" si="5">(J67-E67)/E67</f>
        <v>3.614457831325301E-2</v>
      </c>
      <c r="W67" t="str">
        <f t="shared" ref="W67:W130" si="6">IF(V67&lt;=0.1,"ok","tarkista")</f>
        <v>ok</v>
      </c>
      <c r="X67" t="str">
        <f t="shared" ref="X67:X130" si="7">IF(V67&gt;=-0.1,"ok","tarkista")</f>
        <v>ok</v>
      </c>
      <c r="Y67">
        <f t="shared" ref="Y67:Y130" si="8">J67-E67</f>
        <v>3</v>
      </c>
      <c r="AA67" s="21" t="s">
        <v>48</v>
      </c>
      <c r="AB67" s="21" t="s">
        <v>46</v>
      </c>
    </row>
    <row r="68" spans="1:30" s="29" customFormat="1" ht="15.95" customHeight="1">
      <c r="A68" s="22">
        <f t="shared" ref="A68:A131" si="9">A67+1</f>
        <v>67</v>
      </c>
      <c r="B68" s="23">
        <v>720</v>
      </c>
      <c r="C68" s="22">
        <v>2</v>
      </c>
      <c r="D68" s="22">
        <v>1</v>
      </c>
      <c r="E68" s="22">
        <v>73</v>
      </c>
      <c r="F68" s="24"/>
      <c r="G68" s="25">
        <v>1</v>
      </c>
      <c r="H68" s="25">
        <v>1</v>
      </c>
      <c r="I68" s="25">
        <v>2</v>
      </c>
      <c r="J68" s="26">
        <v>76</v>
      </c>
      <c r="K68" s="27"/>
      <c r="L68" s="28"/>
      <c r="M68" s="25"/>
      <c r="N68" s="25"/>
      <c r="O68" s="25"/>
      <c r="P68" s="25"/>
      <c r="Q68" s="25"/>
      <c r="R68" s="25"/>
      <c r="S68" s="25"/>
      <c r="T68" s="22" t="s">
        <v>31</v>
      </c>
      <c r="V68" s="29">
        <f t="shared" si="5"/>
        <v>4.1095890410958902E-2</v>
      </c>
      <c r="W68" s="29" t="str">
        <f t="shared" si="6"/>
        <v>ok</v>
      </c>
      <c r="X68" s="29" t="str">
        <f t="shared" si="7"/>
        <v>ok</v>
      </c>
      <c r="Y68" s="29">
        <f t="shared" si="8"/>
        <v>3</v>
      </c>
      <c r="AA68" s="30" t="s">
        <v>39</v>
      </c>
      <c r="AB68" s="30" t="s">
        <v>38</v>
      </c>
      <c r="AD68" s="30" t="s">
        <v>52</v>
      </c>
    </row>
    <row r="69" spans="1:30" ht="15.95" customHeight="1">
      <c r="A69" s="9">
        <f t="shared" si="9"/>
        <v>68</v>
      </c>
      <c r="B69" s="18">
        <v>736</v>
      </c>
      <c r="C69" s="9">
        <v>2</v>
      </c>
      <c r="D69" s="9">
        <v>1</v>
      </c>
      <c r="E69" s="9">
        <v>49</v>
      </c>
      <c r="G69" s="6">
        <v>1</v>
      </c>
      <c r="H69" s="6">
        <v>1</v>
      </c>
      <c r="I69" s="6">
        <v>2</v>
      </c>
      <c r="J69" s="11">
        <v>54</v>
      </c>
      <c r="T69" s="9" t="s">
        <v>31</v>
      </c>
      <c r="V69">
        <f t="shared" si="5"/>
        <v>0.10204081632653061</v>
      </c>
      <c r="W69" t="str">
        <f t="shared" si="6"/>
        <v>tarkista</v>
      </c>
      <c r="X69" t="str">
        <f t="shared" si="7"/>
        <v>ok</v>
      </c>
      <c r="Y69">
        <f t="shared" si="8"/>
        <v>5</v>
      </c>
      <c r="AA69">
        <v>11</v>
      </c>
      <c r="AB69" s="21" t="s">
        <v>42</v>
      </c>
    </row>
    <row r="70" spans="1:30" ht="15.95" customHeight="1">
      <c r="A70" s="9">
        <f t="shared" si="9"/>
        <v>69</v>
      </c>
      <c r="B70" s="18">
        <v>88</v>
      </c>
      <c r="C70" s="9">
        <v>2</v>
      </c>
      <c r="D70" s="9">
        <v>1</v>
      </c>
      <c r="E70" s="9">
        <v>107</v>
      </c>
      <c r="F70" s="8">
        <v>7.1190012207030602</v>
      </c>
      <c r="G70" s="6">
        <v>1</v>
      </c>
      <c r="H70" s="6">
        <v>1</v>
      </c>
      <c r="I70" s="6">
        <v>2</v>
      </c>
      <c r="J70" s="11">
        <v>112</v>
      </c>
      <c r="T70" s="9" t="s">
        <v>31</v>
      </c>
      <c r="V70">
        <f t="shared" si="5"/>
        <v>4.6728971962616821E-2</v>
      </c>
      <c r="W70" t="str">
        <f t="shared" si="6"/>
        <v>ok</v>
      </c>
      <c r="X70" t="str">
        <f t="shared" si="7"/>
        <v>ok</v>
      </c>
      <c r="Y70">
        <f t="shared" si="8"/>
        <v>5</v>
      </c>
      <c r="AA70" s="21" t="s">
        <v>39</v>
      </c>
      <c r="AB70" s="21" t="s">
        <v>42</v>
      </c>
    </row>
    <row r="71" spans="1:30" ht="15.95" customHeight="1">
      <c r="A71" s="9">
        <f t="shared" si="9"/>
        <v>70</v>
      </c>
      <c r="B71" s="18">
        <v>89</v>
      </c>
      <c r="C71" s="9">
        <v>2</v>
      </c>
      <c r="D71" s="9">
        <v>1</v>
      </c>
      <c r="E71" s="9">
        <v>61</v>
      </c>
      <c r="F71" s="8">
        <v>5.8319999999999297</v>
      </c>
      <c r="G71" s="6">
        <v>1</v>
      </c>
      <c r="H71" s="6">
        <v>1</v>
      </c>
      <c r="I71" s="6">
        <v>2</v>
      </c>
      <c r="J71" s="11">
        <v>63</v>
      </c>
      <c r="V71">
        <f t="shared" si="5"/>
        <v>3.2786885245901641E-2</v>
      </c>
      <c r="W71" t="str">
        <f t="shared" si="6"/>
        <v>ok</v>
      </c>
      <c r="X71" t="str">
        <f t="shared" si="7"/>
        <v>ok</v>
      </c>
      <c r="Y71">
        <f t="shared" si="8"/>
        <v>2</v>
      </c>
      <c r="AA71" s="21" t="s">
        <v>43</v>
      </c>
      <c r="AB71" s="21" t="s">
        <v>44</v>
      </c>
    </row>
    <row r="72" spans="1:30" ht="15.95" customHeight="1">
      <c r="A72" s="9">
        <f t="shared" si="9"/>
        <v>71</v>
      </c>
      <c r="B72" s="18">
        <v>91</v>
      </c>
      <c r="C72" s="9">
        <v>2</v>
      </c>
      <c r="D72" s="9">
        <v>1</v>
      </c>
      <c r="E72" s="9">
        <v>114</v>
      </c>
      <c r="F72" s="8">
        <v>7.5990067138671398</v>
      </c>
      <c r="G72" s="6">
        <v>1</v>
      </c>
      <c r="H72" s="6">
        <v>1</v>
      </c>
      <c r="I72" s="6">
        <v>2</v>
      </c>
      <c r="J72" s="11">
        <v>119</v>
      </c>
      <c r="K72" s="15" t="s">
        <v>21</v>
      </c>
      <c r="L72" s="13" t="s">
        <v>24</v>
      </c>
      <c r="M72" s="6">
        <v>11</v>
      </c>
      <c r="N72" s="6">
        <v>8</v>
      </c>
      <c r="O72" s="6">
        <v>4.5</v>
      </c>
      <c r="V72">
        <f t="shared" si="5"/>
        <v>4.3859649122807015E-2</v>
      </c>
      <c r="W72" t="str">
        <f t="shared" si="6"/>
        <v>ok</v>
      </c>
      <c r="X72" t="str">
        <f t="shared" si="7"/>
        <v>ok</v>
      </c>
      <c r="Y72">
        <f t="shared" si="8"/>
        <v>5</v>
      </c>
      <c r="AA72">
        <v>11</v>
      </c>
      <c r="AB72" s="21" t="s">
        <v>38</v>
      </c>
    </row>
    <row r="73" spans="1:30" ht="15.95" customHeight="1">
      <c r="A73" s="9">
        <f t="shared" si="9"/>
        <v>72</v>
      </c>
      <c r="B73" s="18">
        <v>94</v>
      </c>
      <c r="C73" s="9">
        <v>2</v>
      </c>
      <c r="D73" s="9">
        <v>1</v>
      </c>
      <c r="E73" s="9">
        <v>55</v>
      </c>
      <c r="F73" s="8">
        <v>4.3649975585937</v>
      </c>
      <c r="G73" s="6">
        <v>1</v>
      </c>
      <c r="H73" s="6">
        <v>1</v>
      </c>
      <c r="I73" s="6">
        <v>2</v>
      </c>
      <c r="J73" s="11">
        <v>58</v>
      </c>
      <c r="V73">
        <f t="shared" si="5"/>
        <v>5.4545454545454543E-2</v>
      </c>
      <c r="W73" t="str">
        <f t="shared" si="6"/>
        <v>ok</v>
      </c>
      <c r="X73" t="str">
        <f t="shared" si="7"/>
        <v>ok</v>
      </c>
      <c r="Y73">
        <f t="shared" si="8"/>
        <v>3</v>
      </c>
      <c r="AA73" s="21" t="s">
        <v>48</v>
      </c>
      <c r="AB73" s="21" t="s">
        <v>44</v>
      </c>
    </row>
    <row r="74" spans="1:30" ht="15.95" customHeight="1">
      <c r="A74" s="9">
        <f t="shared" si="9"/>
        <v>73</v>
      </c>
      <c r="B74" s="18">
        <v>87</v>
      </c>
      <c r="C74" s="9">
        <v>2</v>
      </c>
      <c r="D74" s="9">
        <v>1</v>
      </c>
      <c r="E74" s="9">
        <v>53</v>
      </c>
      <c r="F74" s="8">
        <v>4.8609987792968301</v>
      </c>
      <c r="G74" s="6">
        <v>1</v>
      </c>
      <c r="H74" s="6">
        <v>1</v>
      </c>
      <c r="I74" s="6">
        <v>2</v>
      </c>
      <c r="J74" s="11">
        <v>57</v>
      </c>
      <c r="V74">
        <f t="shared" si="5"/>
        <v>7.5471698113207544E-2</v>
      </c>
      <c r="W74" t="str">
        <f t="shared" si="6"/>
        <v>ok</v>
      </c>
      <c r="X74" t="str">
        <f t="shared" si="7"/>
        <v>ok</v>
      </c>
      <c r="Y74">
        <f t="shared" si="8"/>
        <v>4</v>
      </c>
      <c r="AA74">
        <v>11</v>
      </c>
      <c r="AB74" s="21" t="s">
        <v>42</v>
      </c>
    </row>
    <row r="75" spans="1:30" ht="15.95" customHeight="1">
      <c r="A75" s="9">
        <f t="shared" si="9"/>
        <v>74</v>
      </c>
      <c r="B75" s="18">
        <v>721</v>
      </c>
      <c r="C75" s="9">
        <v>2</v>
      </c>
      <c r="D75" s="9">
        <v>1</v>
      </c>
      <c r="E75" s="9">
        <v>68</v>
      </c>
      <c r="F75" s="8">
        <v>6.2690042724608999</v>
      </c>
      <c r="G75" s="6">
        <v>1</v>
      </c>
      <c r="H75" s="6">
        <v>1</v>
      </c>
      <c r="I75" s="6">
        <v>2</v>
      </c>
      <c r="J75" s="11">
        <v>69</v>
      </c>
      <c r="V75">
        <f t="shared" si="5"/>
        <v>1.4705882352941176E-2</v>
      </c>
      <c r="W75" t="str">
        <f t="shared" si="6"/>
        <v>ok</v>
      </c>
      <c r="X75" t="str">
        <f t="shared" si="7"/>
        <v>ok</v>
      </c>
      <c r="Y75">
        <f t="shared" si="8"/>
        <v>1</v>
      </c>
      <c r="AA75" s="21" t="s">
        <v>48</v>
      </c>
      <c r="AB75" s="21" t="s">
        <v>46</v>
      </c>
    </row>
    <row r="76" spans="1:30" ht="15.95" customHeight="1">
      <c r="A76" s="9">
        <f t="shared" si="9"/>
        <v>75</v>
      </c>
      <c r="B76" s="18">
        <v>734</v>
      </c>
      <c r="C76" s="9">
        <v>2</v>
      </c>
      <c r="D76" s="9">
        <v>1</v>
      </c>
      <c r="E76" s="9">
        <v>33</v>
      </c>
      <c r="G76" s="6">
        <v>1</v>
      </c>
      <c r="H76" s="6">
        <v>1</v>
      </c>
      <c r="I76" s="6">
        <v>2</v>
      </c>
      <c r="J76" s="11">
        <v>35</v>
      </c>
      <c r="V76">
        <f t="shared" si="5"/>
        <v>6.0606060606060608E-2</v>
      </c>
      <c r="W76" t="str">
        <f t="shared" si="6"/>
        <v>ok</v>
      </c>
      <c r="X76" t="str">
        <f t="shared" si="7"/>
        <v>ok</v>
      </c>
      <c r="Y76">
        <f t="shared" si="8"/>
        <v>2</v>
      </c>
      <c r="AA76" s="21" t="s">
        <v>47</v>
      </c>
      <c r="AB76" s="21" t="s">
        <v>41</v>
      </c>
    </row>
    <row r="77" spans="1:30" ht="15.95" customHeight="1">
      <c r="A77" s="9">
        <f t="shared" si="9"/>
        <v>76</v>
      </c>
      <c r="B77" s="18">
        <v>732</v>
      </c>
      <c r="C77" s="9">
        <v>2</v>
      </c>
      <c r="D77" s="9">
        <v>1</v>
      </c>
      <c r="E77" s="9">
        <v>16</v>
      </c>
      <c r="G77" s="6">
        <v>1</v>
      </c>
      <c r="H77" s="6">
        <v>1</v>
      </c>
      <c r="I77" s="6">
        <v>2</v>
      </c>
      <c r="J77" s="11">
        <v>18</v>
      </c>
      <c r="V77">
        <f t="shared" si="5"/>
        <v>0.125</v>
      </c>
      <c r="W77" t="str">
        <f t="shared" si="6"/>
        <v>tarkista</v>
      </c>
      <c r="X77" t="str">
        <f t="shared" si="7"/>
        <v>ok</v>
      </c>
      <c r="Y77">
        <f t="shared" si="8"/>
        <v>2</v>
      </c>
      <c r="AA77" s="21" t="s">
        <v>45</v>
      </c>
      <c r="AB77" s="21" t="s">
        <v>41</v>
      </c>
    </row>
    <row r="78" spans="1:30" ht="15.95" customHeight="1">
      <c r="A78" s="9">
        <f t="shared" si="9"/>
        <v>77</v>
      </c>
      <c r="B78" s="18">
        <v>723</v>
      </c>
      <c r="C78" s="9">
        <v>2</v>
      </c>
      <c r="D78" s="9">
        <v>1</v>
      </c>
      <c r="E78" s="9">
        <v>59</v>
      </c>
      <c r="G78" s="6">
        <v>1</v>
      </c>
      <c r="H78" s="6">
        <v>1</v>
      </c>
      <c r="I78" s="6">
        <v>2</v>
      </c>
      <c r="J78" s="11">
        <v>59</v>
      </c>
      <c r="V78">
        <f t="shared" si="5"/>
        <v>0</v>
      </c>
      <c r="W78" t="str">
        <f t="shared" si="6"/>
        <v>ok</v>
      </c>
      <c r="X78" t="str">
        <f t="shared" si="7"/>
        <v>ok</v>
      </c>
      <c r="Y78">
        <f t="shared" si="8"/>
        <v>0</v>
      </c>
      <c r="AA78" s="21" t="s">
        <v>47</v>
      </c>
      <c r="AB78" s="21" t="s">
        <v>46</v>
      </c>
    </row>
    <row r="79" spans="1:30" ht="15.95" customHeight="1">
      <c r="A79" s="9">
        <f t="shared" si="9"/>
        <v>78</v>
      </c>
      <c r="B79" s="18">
        <v>724</v>
      </c>
      <c r="C79" s="9">
        <v>2</v>
      </c>
      <c r="D79" s="9">
        <v>1</v>
      </c>
      <c r="E79" s="9">
        <v>55</v>
      </c>
      <c r="G79" s="6">
        <v>1</v>
      </c>
      <c r="H79" s="6">
        <v>1</v>
      </c>
      <c r="I79" s="6">
        <v>2</v>
      </c>
      <c r="J79" s="11">
        <v>56</v>
      </c>
      <c r="V79">
        <f t="shared" si="5"/>
        <v>1.8181818181818181E-2</v>
      </c>
      <c r="W79" t="str">
        <f t="shared" si="6"/>
        <v>ok</v>
      </c>
      <c r="X79" t="str">
        <f t="shared" si="7"/>
        <v>ok</v>
      </c>
      <c r="Y79">
        <f t="shared" si="8"/>
        <v>1</v>
      </c>
      <c r="AA79" s="21" t="s">
        <v>51</v>
      </c>
      <c r="AB79" s="21" t="s">
        <v>41</v>
      </c>
    </row>
    <row r="80" spans="1:30" ht="15.95" customHeight="1">
      <c r="A80" s="9">
        <f t="shared" si="9"/>
        <v>79</v>
      </c>
      <c r="B80" s="18">
        <v>90</v>
      </c>
      <c r="C80" s="9">
        <v>2</v>
      </c>
      <c r="D80" s="9">
        <v>1</v>
      </c>
      <c r="E80" s="9">
        <v>66</v>
      </c>
      <c r="F80" s="8">
        <v>5.0909987792968501</v>
      </c>
      <c r="G80" s="6">
        <v>1</v>
      </c>
      <c r="H80" s="6">
        <v>1</v>
      </c>
      <c r="I80" s="6">
        <v>2</v>
      </c>
      <c r="J80" s="11">
        <v>67</v>
      </c>
      <c r="V80">
        <f t="shared" si="5"/>
        <v>1.5151515151515152E-2</v>
      </c>
      <c r="W80" t="str">
        <f t="shared" si="6"/>
        <v>ok</v>
      </c>
      <c r="X80" t="str">
        <f t="shared" si="7"/>
        <v>ok</v>
      </c>
      <c r="Y80">
        <f t="shared" si="8"/>
        <v>1</v>
      </c>
      <c r="AA80">
        <v>11</v>
      </c>
      <c r="AB80" s="21" t="s">
        <v>44</v>
      </c>
    </row>
    <row r="81" spans="1:28" ht="15.95" customHeight="1">
      <c r="A81" s="9">
        <f t="shared" si="9"/>
        <v>80</v>
      </c>
      <c r="B81" s="18">
        <v>93</v>
      </c>
      <c r="C81" s="9">
        <v>2</v>
      </c>
      <c r="D81" s="9">
        <v>1</v>
      </c>
      <c r="E81" s="9">
        <v>36</v>
      </c>
      <c r="F81" s="8">
        <v>4.33499633789057</v>
      </c>
      <c r="G81" s="6">
        <v>1</v>
      </c>
      <c r="H81" s="6">
        <v>1</v>
      </c>
      <c r="I81" s="6">
        <v>2</v>
      </c>
      <c r="J81" s="11">
        <v>37</v>
      </c>
      <c r="V81">
        <f t="shared" si="5"/>
        <v>2.7777777777777776E-2</v>
      </c>
      <c r="W81" t="str">
        <f t="shared" si="6"/>
        <v>ok</v>
      </c>
      <c r="X81" t="str">
        <f t="shared" si="7"/>
        <v>ok</v>
      </c>
      <c r="Y81">
        <f t="shared" si="8"/>
        <v>1</v>
      </c>
      <c r="AA81" s="21" t="s">
        <v>43</v>
      </c>
      <c r="AB81" s="21" t="s">
        <v>44</v>
      </c>
    </row>
    <row r="82" spans="1:28" ht="15.95" customHeight="1">
      <c r="A82" s="9">
        <f t="shared" si="9"/>
        <v>81</v>
      </c>
      <c r="B82" s="18">
        <v>96</v>
      </c>
      <c r="C82" s="9">
        <v>2</v>
      </c>
      <c r="D82" s="9">
        <v>1</v>
      </c>
      <c r="E82" s="9">
        <v>89</v>
      </c>
      <c r="F82" s="8">
        <v>5.4990006103515103</v>
      </c>
      <c r="G82" s="6">
        <v>1</v>
      </c>
      <c r="H82" s="6">
        <v>1</v>
      </c>
      <c r="I82" s="6">
        <v>2</v>
      </c>
      <c r="J82" s="11">
        <v>90</v>
      </c>
      <c r="K82" s="15" t="s">
        <v>22</v>
      </c>
      <c r="L82" s="13" t="s">
        <v>23</v>
      </c>
      <c r="M82" s="6" t="s">
        <v>24</v>
      </c>
      <c r="N82" s="6">
        <v>6</v>
      </c>
      <c r="O82" s="6">
        <v>3.5</v>
      </c>
      <c r="P82" s="6">
        <v>3</v>
      </c>
      <c r="Q82" s="6">
        <v>16</v>
      </c>
      <c r="R82" s="6" t="s">
        <v>23</v>
      </c>
      <c r="S82" s="6">
        <v>67</v>
      </c>
      <c r="V82">
        <f t="shared" si="5"/>
        <v>1.1235955056179775E-2</v>
      </c>
      <c r="W82" t="str">
        <f t="shared" si="6"/>
        <v>ok</v>
      </c>
      <c r="X82" t="str">
        <f t="shared" si="7"/>
        <v>ok</v>
      </c>
      <c r="Y82">
        <f t="shared" si="8"/>
        <v>1</v>
      </c>
      <c r="AA82">
        <v>11</v>
      </c>
      <c r="AB82" s="21" t="s">
        <v>42</v>
      </c>
    </row>
    <row r="83" spans="1:28" ht="15.95" customHeight="1">
      <c r="A83" s="9">
        <f t="shared" si="9"/>
        <v>82</v>
      </c>
      <c r="B83" s="18">
        <v>95</v>
      </c>
      <c r="C83" s="9">
        <v>2</v>
      </c>
      <c r="D83" s="9">
        <v>1</v>
      </c>
      <c r="E83" s="9">
        <v>38</v>
      </c>
      <c r="F83" s="8">
        <v>3.0610103759765299</v>
      </c>
      <c r="G83" s="6">
        <v>1</v>
      </c>
      <c r="H83" s="6">
        <v>1</v>
      </c>
      <c r="I83" s="6">
        <v>2</v>
      </c>
      <c r="J83" s="11">
        <v>38</v>
      </c>
      <c r="V83">
        <f t="shared" si="5"/>
        <v>0</v>
      </c>
      <c r="W83" t="str">
        <f t="shared" si="6"/>
        <v>ok</v>
      </c>
      <c r="X83" t="str">
        <f t="shared" si="7"/>
        <v>ok</v>
      </c>
      <c r="Y83">
        <f t="shared" si="8"/>
        <v>0</v>
      </c>
      <c r="AA83" s="21" t="s">
        <v>49</v>
      </c>
      <c r="AB83" s="21" t="s">
        <v>46</v>
      </c>
    </row>
    <row r="84" spans="1:28" ht="15.95" customHeight="1">
      <c r="A84" s="9">
        <f t="shared" si="9"/>
        <v>83</v>
      </c>
      <c r="B84" s="18">
        <v>722</v>
      </c>
      <c r="C84" s="9">
        <v>2</v>
      </c>
      <c r="D84" s="9">
        <v>1</v>
      </c>
      <c r="E84" s="9">
        <v>18</v>
      </c>
      <c r="G84" s="6">
        <v>1</v>
      </c>
      <c r="H84" s="6">
        <v>1</v>
      </c>
      <c r="I84" s="6">
        <v>2</v>
      </c>
      <c r="J84" s="11">
        <v>19</v>
      </c>
      <c r="V84">
        <f t="shared" si="5"/>
        <v>5.5555555555555552E-2</v>
      </c>
      <c r="W84" t="str">
        <f t="shared" si="6"/>
        <v>ok</v>
      </c>
      <c r="X84" t="str">
        <f t="shared" si="7"/>
        <v>ok</v>
      </c>
      <c r="Y84">
        <f t="shared" si="8"/>
        <v>1</v>
      </c>
      <c r="AA84" s="21" t="s">
        <v>50</v>
      </c>
      <c r="AB84" s="21" t="s">
        <v>37</v>
      </c>
    </row>
    <row r="85" spans="1:28" ht="15.95" customHeight="1">
      <c r="A85" s="9">
        <f t="shared" si="9"/>
        <v>84</v>
      </c>
      <c r="B85" s="18">
        <v>131</v>
      </c>
      <c r="C85" s="9">
        <v>2</v>
      </c>
      <c r="D85" s="9">
        <v>1</v>
      </c>
      <c r="E85" s="9">
        <v>47</v>
      </c>
      <c r="F85" s="8">
        <v>4.5400054931640099</v>
      </c>
      <c r="G85" s="6">
        <v>1</v>
      </c>
      <c r="H85" s="6">
        <v>1</v>
      </c>
      <c r="I85" s="6">
        <v>2</v>
      </c>
      <c r="J85" s="11">
        <v>49</v>
      </c>
      <c r="V85">
        <f t="shared" si="5"/>
        <v>4.2553191489361701E-2</v>
      </c>
      <c r="W85" t="str">
        <f t="shared" si="6"/>
        <v>ok</v>
      </c>
      <c r="X85" t="str">
        <f t="shared" si="7"/>
        <v>ok</v>
      </c>
      <c r="Y85">
        <f t="shared" si="8"/>
        <v>2</v>
      </c>
      <c r="AA85" s="21" t="s">
        <v>45</v>
      </c>
      <c r="AB85" s="21" t="s">
        <v>44</v>
      </c>
    </row>
    <row r="86" spans="1:28" ht="15.95" customHeight="1">
      <c r="A86" s="9">
        <f t="shared" si="9"/>
        <v>85</v>
      </c>
      <c r="B86" s="18">
        <v>130</v>
      </c>
      <c r="C86" s="9">
        <v>2</v>
      </c>
      <c r="D86" s="9">
        <v>1</v>
      </c>
      <c r="E86" s="9">
        <v>37</v>
      </c>
      <c r="F86" s="8">
        <v>4.2790109863280996</v>
      </c>
      <c r="G86" s="6">
        <v>1</v>
      </c>
      <c r="H86" s="6">
        <v>1</v>
      </c>
      <c r="I86" s="6">
        <v>2</v>
      </c>
      <c r="J86" s="11">
        <v>37</v>
      </c>
      <c r="V86">
        <f t="shared" si="5"/>
        <v>0</v>
      </c>
      <c r="W86" t="str">
        <f t="shared" si="6"/>
        <v>ok</v>
      </c>
      <c r="X86" t="str">
        <f t="shared" si="7"/>
        <v>ok</v>
      </c>
      <c r="Y86">
        <f t="shared" si="8"/>
        <v>0</v>
      </c>
      <c r="AA86" s="21" t="s">
        <v>47</v>
      </c>
      <c r="AB86" s="21" t="s">
        <v>41</v>
      </c>
    </row>
    <row r="87" spans="1:28" ht="15.95" customHeight="1">
      <c r="A87" s="9">
        <f t="shared" si="9"/>
        <v>86</v>
      </c>
      <c r="B87" s="18">
        <v>731</v>
      </c>
      <c r="C87" s="9">
        <v>2</v>
      </c>
      <c r="D87" s="9">
        <v>1</v>
      </c>
      <c r="E87" s="9">
        <v>37</v>
      </c>
      <c r="G87" s="6">
        <v>1</v>
      </c>
      <c r="H87" s="6">
        <v>1</v>
      </c>
      <c r="I87" s="6">
        <v>2</v>
      </c>
      <c r="J87" s="11">
        <v>39</v>
      </c>
      <c r="V87">
        <f t="shared" si="5"/>
        <v>5.4054054054054057E-2</v>
      </c>
      <c r="W87" t="str">
        <f t="shared" si="6"/>
        <v>ok</v>
      </c>
      <c r="X87" t="str">
        <f t="shared" si="7"/>
        <v>ok</v>
      </c>
      <c r="Y87">
        <f t="shared" si="8"/>
        <v>2</v>
      </c>
      <c r="AA87" s="21" t="s">
        <v>48</v>
      </c>
      <c r="AB87" s="21" t="s">
        <v>46</v>
      </c>
    </row>
    <row r="88" spans="1:28" ht="15.95" customHeight="1">
      <c r="A88" s="9">
        <f t="shared" si="9"/>
        <v>87</v>
      </c>
      <c r="B88" s="18">
        <v>134</v>
      </c>
      <c r="C88" s="9">
        <v>2</v>
      </c>
      <c r="D88" s="9">
        <v>1</v>
      </c>
      <c r="E88" s="9">
        <v>66</v>
      </c>
      <c r="F88" s="8">
        <v>5.3060097656249301</v>
      </c>
      <c r="G88" s="6">
        <v>1</v>
      </c>
      <c r="H88" s="6">
        <v>1</v>
      </c>
      <c r="I88" s="6">
        <v>2</v>
      </c>
      <c r="J88" s="11">
        <v>67</v>
      </c>
      <c r="V88">
        <f t="shared" si="5"/>
        <v>1.5151515151515152E-2</v>
      </c>
      <c r="W88" t="str">
        <f t="shared" si="6"/>
        <v>ok</v>
      </c>
      <c r="X88" t="str">
        <f t="shared" si="7"/>
        <v>ok</v>
      </c>
      <c r="Y88">
        <f t="shared" si="8"/>
        <v>1</v>
      </c>
      <c r="AA88">
        <v>11</v>
      </c>
      <c r="AB88" s="21" t="s">
        <v>42</v>
      </c>
    </row>
    <row r="89" spans="1:28" ht="15.95" customHeight="1">
      <c r="A89" s="9">
        <f t="shared" si="9"/>
        <v>88</v>
      </c>
      <c r="B89" s="18">
        <v>730</v>
      </c>
      <c r="C89" s="9">
        <v>2</v>
      </c>
      <c r="D89" s="9">
        <v>1</v>
      </c>
      <c r="E89" s="9">
        <v>47</v>
      </c>
      <c r="G89" s="6">
        <v>1</v>
      </c>
      <c r="H89" s="6">
        <v>1</v>
      </c>
      <c r="I89" s="6">
        <v>2</v>
      </c>
      <c r="J89" s="11">
        <v>51</v>
      </c>
      <c r="V89">
        <f t="shared" si="5"/>
        <v>8.5106382978723402E-2</v>
      </c>
      <c r="W89" t="str">
        <f t="shared" si="6"/>
        <v>ok</v>
      </c>
      <c r="X89" t="str">
        <f t="shared" si="7"/>
        <v>ok</v>
      </c>
      <c r="Y89">
        <f t="shared" si="8"/>
        <v>4</v>
      </c>
      <c r="AA89" s="21" t="s">
        <v>39</v>
      </c>
      <c r="AB89" s="21" t="s">
        <v>38</v>
      </c>
    </row>
    <row r="90" spans="1:28" ht="15.95" customHeight="1">
      <c r="A90" s="9">
        <f t="shared" si="9"/>
        <v>89</v>
      </c>
      <c r="B90" s="18">
        <v>729</v>
      </c>
      <c r="C90" s="9">
        <v>2</v>
      </c>
      <c r="D90" s="9">
        <v>1</v>
      </c>
      <c r="E90" s="9">
        <v>50</v>
      </c>
      <c r="G90" s="6">
        <v>1</v>
      </c>
      <c r="H90" s="6">
        <v>1</v>
      </c>
      <c r="I90" s="6">
        <v>2</v>
      </c>
      <c r="J90" s="11">
        <v>52</v>
      </c>
      <c r="V90">
        <f t="shared" si="5"/>
        <v>0.04</v>
      </c>
      <c r="W90" t="str">
        <f t="shared" si="6"/>
        <v>ok</v>
      </c>
      <c r="X90" t="str">
        <f t="shared" si="7"/>
        <v>ok</v>
      </c>
      <c r="Y90">
        <f t="shared" si="8"/>
        <v>2</v>
      </c>
      <c r="AA90" s="21" t="s">
        <v>53</v>
      </c>
      <c r="AB90" s="21" t="s">
        <v>41</v>
      </c>
    </row>
    <row r="91" spans="1:28" ht="15.95" customHeight="1">
      <c r="A91" s="9">
        <f t="shared" si="9"/>
        <v>90</v>
      </c>
      <c r="B91" s="18">
        <v>138</v>
      </c>
      <c r="C91" s="9">
        <v>2</v>
      </c>
      <c r="D91" s="9">
        <v>1</v>
      </c>
      <c r="E91" s="9">
        <v>119</v>
      </c>
      <c r="F91" s="8">
        <v>7.50900305175775</v>
      </c>
      <c r="G91" s="6">
        <v>1</v>
      </c>
      <c r="H91" s="6">
        <v>1</v>
      </c>
      <c r="I91" s="6">
        <v>2</v>
      </c>
      <c r="J91" s="11">
        <v>120</v>
      </c>
      <c r="V91">
        <f t="shared" si="5"/>
        <v>8.4033613445378148E-3</v>
      </c>
      <c r="W91" t="str">
        <f t="shared" si="6"/>
        <v>ok</v>
      </c>
      <c r="X91" t="str">
        <f t="shared" si="7"/>
        <v>ok</v>
      </c>
      <c r="Y91">
        <f t="shared" si="8"/>
        <v>1</v>
      </c>
      <c r="AA91">
        <v>11</v>
      </c>
      <c r="AB91" s="21" t="s">
        <v>38</v>
      </c>
    </row>
    <row r="92" spans="1:28" ht="15.95" customHeight="1">
      <c r="A92" s="9">
        <f t="shared" si="9"/>
        <v>91</v>
      </c>
      <c r="B92" s="18">
        <v>136</v>
      </c>
      <c r="C92" s="9">
        <v>2</v>
      </c>
      <c r="D92" s="9">
        <v>1</v>
      </c>
      <c r="E92" s="9">
        <v>54</v>
      </c>
      <c r="F92" s="8">
        <v>6.4380042724608799</v>
      </c>
      <c r="G92" s="6">
        <v>1</v>
      </c>
      <c r="H92" s="6">
        <v>1</v>
      </c>
      <c r="I92" s="6">
        <v>2</v>
      </c>
      <c r="J92" s="11">
        <v>54</v>
      </c>
      <c r="V92">
        <f t="shared" si="5"/>
        <v>0</v>
      </c>
      <c r="W92" t="str">
        <f t="shared" si="6"/>
        <v>ok</v>
      </c>
      <c r="X92" t="str">
        <f t="shared" si="7"/>
        <v>ok</v>
      </c>
      <c r="Y92">
        <f t="shared" si="8"/>
        <v>0</v>
      </c>
      <c r="AA92" s="21" t="s">
        <v>48</v>
      </c>
      <c r="AB92" s="21" t="s">
        <v>44</v>
      </c>
    </row>
    <row r="93" spans="1:28" ht="15.95" customHeight="1">
      <c r="A93" s="9">
        <f t="shared" si="9"/>
        <v>92</v>
      </c>
      <c r="B93" s="18">
        <v>140</v>
      </c>
      <c r="C93" s="9">
        <v>2</v>
      </c>
      <c r="D93" s="9">
        <v>1</v>
      </c>
      <c r="E93" s="9">
        <v>30</v>
      </c>
      <c r="F93" s="8">
        <v>3.13101037597652</v>
      </c>
      <c r="G93" s="6">
        <v>1</v>
      </c>
      <c r="H93" s="6">
        <v>1</v>
      </c>
      <c r="I93" s="6">
        <v>2</v>
      </c>
      <c r="J93" s="11">
        <v>28</v>
      </c>
      <c r="V93">
        <f t="shared" si="5"/>
        <v>-6.6666666666666666E-2</v>
      </c>
      <c r="W93" t="str">
        <f t="shared" si="6"/>
        <v>ok</v>
      </c>
      <c r="X93" t="str">
        <f t="shared" si="7"/>
        <v>ok</v>
      </c>
      <c r="Y93">
        <f t="shared" si="8"/>
        <v>-2</v>
      </c>
      <c r="AA93" s="21" t="s">
        <v>45</v>
      </c>
      <c r="AB93" s="21" t="s">
        <v>46</v>
      </c>
    </row>
    <row r="94" spans="1:28" ht="15.95" customHeight="1">
      <c r="A94" s="9">
        <f t="shared" si="9"/>
        <v>93</v>
      </c>
      <c r="B94" s="18">
        <v>97</v>
      </c>
      <c r="C94" s="9">
        <v>2</v>
      </c>
      <c r="D94" s="9">
        <v>1</v>
      </c>
      <c r="E94" s="9">
        <v>71</v>
      </c>
      <c r="F94" s="8">
        <v>5.2590006103515003</v>
      </c>
      <c r="G94" s="6">
        <v>1</v>
      </c>
      <c r="H94" s="6">
        <v>1</v>
      </c>
      <c r="I94" s="6">
        <v>2</v>
      </c>
      <c r="J94" s="11">
        <v>76</v>
      </c>
      <c r="K94" s="15" t="s">
        <v>21</v>
      </c>
      <c r="L94" s="13" t="s">
        <v>23</v>
      </c>
      <c r="M94" s="6" t="s">
        <v>24</v>
      </c>
      <c r="N94" s="6">
        <v>6</v>
      </c>
      <c r="O94" s="6">
        <v>3.7</v>
      </c>
      <c r="V94">
        <f t="shared" si="5"/>
        <v>7.0422535211267609E-2</v>
      </c>
      <c r="W94" t="str">
        <f t="shared" si="6"/>
        <v>ok</v>
      </c>
      <c r="X94" t="str">
        <f t="shared" si="7"/>
        <v>ok</v>
      </c>
      <c r="Y94">
        <f t="shared" si="8"/>
        <v>5</v>
      </c>
      <c r="AA94" s="21" t="s">
        <v>45</v>
      </c>
      <c r="AB94" s="21" t="s">
        <v>46</v>
      </c>
    </row>
    <row r="95" spans="1:28" ht="15.95" customHeight="1">
      <c r="A95" s="9">
        <f t="shared" si="9"/>
        <v>94</v>
      </c>
      <c r="B95" s="18">
        <v>728</v>
      </c>
      <c r="C95" s="9">
        <v>2</v>
      </c>
      <c r="D95" s="9">
        <v>1</v>
      </c>
      <c r="E95" s="9">
        <v>28</v>
      </c>
      <c r="G95" s="6">
        <v>1</v>
      </c>
      <c r="H95" s="6">
        <v>1</v>
      </c>
      <c r="I95" s="6">
        <v>2</v>
      </c>
      <c r="J95" s="11">
        <v>30</v>
      </c>
      <c r="V95">
        <f t="shared" si="5"/>
        <v>7.1428571428571425E-2</v>
      </c>
      <c r="W95" t="str">
        <f t="shared" si="6"/>
        <v>ok</v>
      </c>
      <c r="X95" t="str">
        <f t="shared" si="7"/>
        <v>ok</v>
      </c>
      <c r="Y95">
        <f t="shared" si="8"/>
        <v>2</v>
      </c>
      <c r="AA95">
        <v>11</v>
      </c>
      <c r="AB95" s="21" t="s">
        <v>44</v>
      </c>
    </row>
    <row r="96" spans="1:28" ht="15.95" customHeight="1">
      <c r="A96" s="9">
        <f t="shared" si="9"/>
        <v>95</v>
      </c>
      <c r="B96" s="18">
        <v>142</v>
      </c>
      <c r="C96" s="9">
        <v>2</v>
      </c>
      <c r="D96" s="9">
        <v>1</v>
      </c>
      <c r="E96" s="9">
        <v>75</v>
      </c>
      <c r="F96" s="8">
        <v>4.7840097656249396</v>
      </c>
      <c r="G96" s="6">
        <v>1</v>
      </c>
      <c r="H96" s="6">
        <v>1</v>
      </c>
      <c r="I96" s="6">
        <v>2</v>
      </c>
      <c r="J96" s="11">
        <v>80</v>
      </c>
      <c r="V96">
        <f t="shared" si="5"/>
        <v>6.6666666666666666E-2</v>
      </c>
      <c r="W96" t="str">
        <f t="shared" si="6"/>
        <v>ok</v>
      </c>
      <c r="X96" t="str">
        <f t="shared" si="7"/>
        <v>ok</v>
      </c>
      <c r="Y96">
        <f t="shared" si="8"/>
        <v>5</v>
      </c>
      <c r="AA96">
        <v>11</v>
      </c>
      <c r="AB96" s="21" t="s">
        <v>44</v>
      </c>
    </row>
    <row r="97" spans="1:28" ht="15.95" customHeight="1">
      <c r="A97" s="9">
        <f t="shared" si="9"/>
        <v>96</v>
      </c>
      <c r="B97" s="18">
        <v>137</v>
      </c>
      <c r="C97" s="9">
        <v>2</v>
      </c>
      <c r="D97" s="9">
        <v>1</v>
      </c>
      <c r="E97" s="9">
        <v>124</v>
      </c>
      <c r="F97" s="8">
        <v>7.4930103759765503</v>
      </c>
      <c r="G97" s="6">
        <v>1</v>
      </c>
      <c r="H97" s="6">
        <v>1</v>
      </c>
      <c r="I97" s="6">
        <v>2</v>
      </c>
      <c r="J97" s="11">
        <v>124</v>
      </c>
      <c r="V97">
        <f t="shared" si="5"/>
        <v>0</v>
      </c>
      <c r="W97" t="str">
        <f t="shared" si="6"/>
        <v>ok</v>
      </c>
      <c r="X97" t="str">
        <f t="shared" si="7"/>
        <v>ok</v>
      </c>
      <c r="Y97">
        <f t="shared" si="8"/>
        <v>0</v>
      </c>
      <c r="AA97">
        <v>11</v>
      </c>
      <c r="AB97" s="21" t="s">
        <v>42</v>
      </c>
    </row>
    <row r="98" spans="1:28" ht="15.95" customHeight="1">
      <c r="A98" s="9">
        <f t="shared" si="9"/>
        <v>97</v>
      </c>
      <c r="B98" s="18">
        <v>143</v>
      </c>
      <c r="C98" s="9">
        <v>2</v>
      </c>
      <c r="D98" s="9">
        <v>1</v>
      </c>
      <c r="E98" s="9">
        <v>59</v>
      </c>
      <c r="F98" s="8">
        <v>3.7510073242187301</v>
      </c>
      <c r="G98" s="6">
        <v>1</v>
      </c>
      <c r="H98" s="6">
        <v>1</v>
      </c>
      <c r="I98" s="6">
        <v>2</v>
      </c>
      <c r="J98" s="11">
        <v>63</v>
      </c>
      <c r="V98">
        <f t="shared" si="5"/>
        <v>6.7796610169491525E-2</v>
      </c>
      <c r="W98" t="str">
        <f t="shared" si="6"/>
        <v>ok</v>
      </c>
      <c r="X98" t="str">
        <f t="shared" si="7"/>
        <v>ok</v>
      </c>
      <c r="Y98">
        <f t="shared" si="8"/>
        <v>4</v>
      </c>
      <c r="AA98">
        <v>11</v>
      </c>
      <c r="AB98" s="21" t="s">
        <v>42</v>
      </c>
    </row>
    <row r="99" spans="1:28" ht="15.95" customHeight="1">
      <c r="A99" s="9">
        <f t="shared" si="9"/>
        <v>98</v>
      </c>
      <c r="B99" s="18">
        <v>145</v>
      </c>
      <c r="C99" s="9">
        <v>2</v>
      </c>
      <c r="D99" s="9">
        <v>1</v>
      </c>
      <c r="E99" s="9">
        <v>95</v>
      </c>
      <c r="F99" s="8">
        <v>5.4070091552733803</v>
      </c>
      <c r="G99" s="6">
        <v>1</v>
      </c>
      <c r="H99" s="6">
        <v>1</v>
      </c>
      <c r="I99" s="6">
        <v>2</v>
      </c>
      <c r="J99" s="11">
        <v>99</v>
      </c>
      <c r="K99" s="15" t="s">
        <v>21</v>
      </c>
      <c r="L99" s="13" t="s">
        <v>24</v>
      </c>
      <c r="M99" s="6" t="s">
        <v>24</v>
      </c>
      <c r="N99" s="6">
        <v>6</v>
      </c>
      <c r="O99" s="6">
        <v>3.5</v>
      </c>
      <c r="V99">
        <f t="shared" si="5"/>
        <v>4.2105263157894736E-2</v>
      </c>
      <c r="W99" t="str">
        <f t="shared" si="6"/>
        <v>ok</v>
      </c>
      <c r="X99" t="str">
        <f t="shared" si="7"/>
        <v>ok</v>
      </c>
      <c r="Y99">
        <f t="shared" si="8"/>
        <v>4</v>
      </c>
      <c r="AA99">
        <v>11</v>
      </c>
      <c r="AB99" s="21" t="s">
        <v>44</v>
      </c>
    </row>
    <row r="100" spans="1:28" ht="15.95" customHeight="1">
      <c r="A100" s="9">
        <f t="shared" si="9"/>
        <v>99</v>
      </c>
      <c r="B100" s="18">
        <v>141</v>
      </c>
      <c r="C100" s="9">
        <v>2</v>
      </c>
      <c r="D100" s="9">
        <v>1</v>
      </c>
      <c r="E100" s="9">
        <v>94</v>
      </c>
      <c r="F100" s="8">
        <v>6.7690018310546503</v>
      </c>
      <c r="G100" s="6">
        <v>1</v>
      </c>
      <c r="H100" s="6">
        <v>1</v>
      </c>
      <c r="I100" s="6">
        <v>2</v>
      </c>
      <c r="J100" s="11">
        <v>94</v>
      </c>
      <c r="V100">
        <f t="shared" si="5"/>
        <v>0</v>
      </c>
      <c r="W100" t="str">
        <f t="shared" si="6"/>
        <v>ok</v>
      </c>
      <c r="X100" t="str">
        <f t="shared" si="7"/>
        <v>ok</v>
      </c>
      <c r="Y100">
        <f t="shared" si="8"/>
        <v>0</v>
      </c>
      <c r="AA100">
        <v>11</v>
      </c>
      <c r="AB100" s="21" t="s">
        <v>42</v>
      </c>
    </row>
    <row r="101" spans="1:28" ht="15.95" customHeight="1">
      <c r="A101" s="9">
        <f t="shared" si="9"/>
        <v>100</v>
      </c>
      <c r="B101" s="18">
        <v>727</v>
      </c>
      <c r="C101" s="9">
        <v>2</v>
      </c>
      <c r="D101" s="9">
        <v>1</v>
      </c>
      <c r="E101" s="9">
        <v>23</v>
      </c>
      <c r="G101" s="6">
        <v>1</v>
      </c>
      <c r="H101" s="6">
        <v>1</v>
      </c>
      <c r="I101" s="6">
        <v>2</v>
      </c>
      <c r="J101" s="11">
        <v>24</v>
      </c>
      <c r="V101">
        <f t="shared" si="5"/>
        <v>4.3478260869565216E-2</v>
      </c>
      <c r="W101" t="str">
        <f t="shared" si="6"/>
        <v>ok</v>
      </c>
      <c r="X101" t="str">
        <f t="shared" si="7"/>
        <v>ok</v>
      </c>
      <c r="Y101">
        <f t="shared" si="8"/>
        <v>1</v>
      </c>
      <c r="AA101">
        <v>11</v>
      </c>
      <c r="AB101" s="21" t="s">
        <v>38</v>
      </c>
    </row>
    <row r="102" spans="1:28" ht="15.95" customHeight="1">
      <c r="A102" s="9">
        <f t="shared" si="9"/>
        <v>101</v>
      </c>
      <c r="B102" s="18">
        <v>726</v>
      </c>
      <c r="C102" s="9">
        <v>2</v>
      </c>
      <c r="D102" s="9">
        <v>1</v>
      </c>
      <c r="E102" s="9">
        <v>41</v>
      </c>
      <c r="G102" s="6">
        <v>1</v>
      </c>
      <c r="H102" s="6">
        <v>1</v>
      </c>
      <c r="I102" s="6">
        <v>2</v>
      </c>
      <c r="J102" s="11">
        <v>41</v>
      </c>
      <c r="V102">
        <f t="shared" si="5"/>
        <v>0</v>
      </c>
      <c r="W102" t="str">
        <f t="shared" si="6"/>
        <v>ok</v>
      </c>
      <c r="X102" t="str">
        <f t="shared" si="7"/>
        <v>ok</v>
      </c>
      <c r="Y102">
        <f t="shared" si="8"/>
        <v>0</v>
      </c>
      <c r="AA102" s="21" t="s">
        <v>54</v>
      </c>
      <c r="AB102" s="21" t="s">
        <v>37</v>
      </c>
    </row>
    <row r="103" spans="1:28" ht="15.95" customHeight="1">
      <c r="A103" s="9">
        <f t="shared" si="9"/>
        <v>102</v>
      </c>
      <c r="B103" s="18">
        <v>144</v>
      </c>
      <c r="C103" s="9">
        <v>2</v>
      </c>
      <c r="D103" s="9">
        <v>1</v>
      </c>
      <c r="E103" s="9">
        <v>31</v>
      </c>
      <c r="F103" s="8">
        <v>1.93200610351556</v>
      </c>
      <c r="G103" s="6">
        <v>1</v>
      </c>
      <c r="H103" s="6">
        <v>1</v>
      </c>
      <c r="I103" s="6">
        <v>2</v>
      </c>
      <c r="J103" s="11">
        <v>32</v>
      </c>
      <c r="V103">
        <f t="shared" si="5"/>
        <v>3.2258064516129031E-2</v>
      </c>
      <c r="W103" t="str">
        <f t="shared" si="6"/>
        <v>ok</v>
      </c>
      <c r="X103" t="str">
        <f t="shared" si="7"/>
        <v>ok</v>
      </c>
      <c r="Y103">
        <f t="shared" si="8"/>
        <v>1</v>
      </c>
      <c r="AA103" s="21">
        <v>11</v>
      </c>
      <c r="AB103" s="21" t="s">
        <v>42</v>
      </c>
    </row>
    <row r="104" spans="1:28" ht="15.95" customHeight="1">
      <c r="A104" s="9">
        <f t="shared" si="9"/>
        <v>103</v>
      </c>
      <c r="B104" s="18">
        <v>183</v>
      </c>
      <c r="C104" s="9">
        <v>2</v>
      </c>
      <c r="D104" s="9">
        <v>1</v>
      </c>
      <c r="E104" s="9">
        <v>64</v>
      </c>
      <c r="F104" s="8">
        <v>4.68300366210934</v>
      </c>
      <c r="G104" s="6">
        <v>1</v>
      </c>
      <c r="H104" s="6">
        <v>1</v>
      </c>
      <c r="I104" s="6">
        <v>2</v>
      </c>
      <c r="J104" s="11">
        <v>64</v>
      </c>
      <c r="V104">
        <f t="shared" si="5"/>
        <v>0</v>
      </c>
      <c r="W104" t="str">
        <f t="shared" si="6"/>
        <v>ok</v>
      </c>
      <c r="X104" t="str">
        <f t="shared" si="7"/>
        <v>ok</v>
      </c>
      <c r="Y104">
        <f t="shared" si="8"/>
        <v>0</v>
      </c>
      <c r="AA104" s="21" t="s">
        <v>48</v>
      </c>
      <c r="AB104" s="21" t="s">
        <v>46</v>
      </c>
    </row>
    <row r="105" spans="1:28" ht="15.95" customHeight="1">
      <c r="A105" s="9">
        <f t="shared" si="9"/>
        <v>104</v>
      </c>
      <c r="B105" s="18">
        <v>182</v>
      </c>
      <c r="C105" s="9">
        <v>2</v>
      </c>
      <c r="D105" s="9">
        <v>1</v>
      </c>
      <c r="E105" s="9">
        <v>70</v>
      </c>
      <c r="F105" s="8">
        <v>4.5900018310546704</v>
      </c>
      <c r="G105" s="6">
        <v>1</v>
      </c>
      <c r="H105" s="6">
        <v>1</v>
      </c>
      <c r="I105" s="6">
        <v>2</v>
      </c>
      <c r="J105" s="11">
        <v>69</v>
      </c>
      <c r="V105">
        <f t="shared" si="5"/>
        <v>-1.4285714285714285E-2</v>
      </c>
      <c r="W105" t="str">
        <f t="shared" si="6"/>
        <v>ok</v>
      </c>
      <c r="X105" t="str">
        <f t="shared" si="7"/>
        <v>ok</v>
      </c>
      <c r="Y105">
        <f t="shared" si="8"/>
        <v>-1</v>
      </c>
      <c r="AA105" s="21" t="s">
        <v>48</v>
      </c>
      <c r="AB105" s="21" t="s">
        <v>46</v>
      </c>
    </row>
    <row r="106" spans="1:28" ht="15.95" customHeight="1">
      <c r="A106" s="9">
        <f t="shared" si="9"/>
        <v>105</v>
      </c>
      <c r="B106" s="18">
        <v>146</v>
      </c>
      <c r="C106" s="9">
        <v>2</v>
      </c>
      <c r="D106" s="9">
        <v>1</v>
      </c>
      <c r="E106" s="9">
        <v>17</v>
      </c>
      <c r="F106" s="8">
        <v>1.6020024414062199</v>
      </c>
      <c r="G106" s="6">
        <v>1</v>
      </c>
      <c r="H106" s="6">
        <v>1</v>
      </c>
      <c r="I106" s="6">
        <v>2</v>
      </c>
      <c r="J106" s="11">
        <v>20</v>
      </c>
      <c r="V106">
        <f t="shared" si="5"/>
        <v>0.17647058823529413</v>
      </c>
      <c r="W106" t="str">
        <f t="shared" si="6"/>
        <v>tarkista</v>
      </c>
      <c r="X106" t="str">
        <f t="shared" si="7"/>
        <v>ok</v>
      </c>
      <c r="Y106">
        <f t="shared" si="8"/>
        <v>3</v>
      </c>
      <c r="AA106">
        <v>11</v>
      </c>
      <c r="AB106" s="21" t="s">
        <v>38</v>
      </c>
    </row>
    <row r="107" spans="1:28" ht="15.95" customHeight="1">
      <c r="A107" s="9">
        <f t="shared" si="9"/>
        <v>106</v>
      </c>
      <c r="B107" s="18">
        <v>148</v>
      </c>
      <c r="C107" s="9">
        <v>2</v>
      </c>
      <c r="D107" s="9">
        <v>1</v>
      </c>
      <c r="E107" s="9">
        <v>95</v>
      </c>
      <c r="F107" s="8">
        <v>6.0900024414062202</v>
      </c>
      <c r="G107" s="6">
        <v>1</v>
      </c>
      <c r="H107" s="6">
        <v>1</v>
      </c>
      <c r="I107" s="6">
        <v>2</v>
      </c>
      <c r="J107" s="11">
        <v>97</v>
      </c>
      <c r="V107">
        <f t="shared" si="5"/>
        <v>2.1052631578947368E-2</v>
      </c>
      <c r="W107" t="str">
        <f t="shared" si="6"/>
        <v>ok</v>
      </c>
      <c r="X107" t="str">
        <f t="shared" si="7"/>
        <v>ok</v>
      </c>
      <c r="Y107">
        <f t="shared" si="8"/>
        <v>2</v>
      </c>
      <c r="AA107">
        <v>11</v>
      </c>
      <c r="AB107" s="21" t="s">
        <v>42</v>
      </c>
    </row>
    <row r="108" spans="1:28" ht="15.95" customHeight="1">
      <c r="A108" s="9">
        <f t="shared" si="9"/>
        <v>107</v>
      </c>
      <c r="B108" s="18">
        <v>151</v>
      </c>
      <c r="C108" s="9">
        <v>2</v>
      </c>
      <c r="D108" s="9">
        <v>1</v>
      </c>
      <c r="E108" s="9">
        <v>84</v>
      </c>
      <c r="F108" s="8">
        <v>6.2089969482421399</v>
      </c>
      <c r="G108" s="6">
        <v>1</v>
      </c>
      <c r="H108" s="6">
        <v>1</v>
      </c>
      <c r="I108" s="6">
        <v>2</v>
      </c>
      <c r="J108" s="11">
        <v>86</v>
      </c>
      <c r="K108" s="15" t="s">
        <v>22</v>
      </c>
      <c r="L108" s="13" t="s">
        <v>24</v>
      </c>
      <c r="M108" s="6" t="s">
        <v>24</v>
      </c>
      <c r="N108" s="6">
        <v>6.5</v>
      </c>
      <c r="O108" s="6">
        <v>4.5</v>
      </c>
      <c r="P108" s="6">
        <v>6</v>
      </c>
      <c r="Q108" s="6">
        <v>3</v>
      </c>
      <c r="R108" s="6" t="s">
        <v>23</v>
      </c>
      <c r="S108" s="6">
        <v>70</v>
      </c>
      <c r="V108">
        <f t="shared" si="5"/>
        <v>2.3809523809523808E-2</v>
      </c>
      <c r="W108" t="str">
        <f t="shared" si="6"/>
        <v>ok</v>
      </c>
      <c r="X108" t="str">
        <f t="shared" si="7"/>
        <v>ok</v>
      </c>
      <c r="Y108">
        <f t="shared" si="8"/>
        <v>2</v>
      </c>
      <c r="AA108" s="21" t="s">
        <v>45</v>
      </c>
      <c r="AB108" s="21" t="s">
        <v>44</v>
      </c>
    </row>
    <row r="109" spans="1:28" ht="15.95" customHeight="1">
      <c r="A109" s="9">
        <f t="shared" si="9"/>
        <v>108</v>
      </c>
      <c r="B109" s="18">
        <v>186</v>
      </c>
      <c r="C109" s="9">
        <v>2</v>
      </c>
      <c r="D109" s="9">
        <v>1</v>
      </c>
      <c r="E109" s="9">
        <v>25</v>
      </c>
      <c r="F109" s="8">
        <v>2.7280103759765</v>
      </c>
      <c r="G109" s="6">
        <v>1</v>
      </c>
      <c r="H109" s="6">
        <v>1</v>
      </c>
      <c r="I109" s="6">
        <v>2</v>
      </c>
      <c r="J109" s="11">
        <v>29</v>
      </c>
      <c r="V109">
        <f t="shared" si="5"/>
        <v>0.16</v>
      </c>
      <c r="W109" t="str">
        <f t="shared" si="6"/>
        <v>tarkista</v>
      </c>
      <c r="X109" t="str">
        <f t="shared" si="7"/>
        <v>ok</v>
      </c>
      <c r="Y109">
        <f t="shared" si="8"/>
        <v>4</v>
      </c>
      <c r="AA109">
        <v>11</v>
      </c>
      <c r="AB109" s="21" t="s">
        <v>42</v>
      </c>
    </row>
    <row r="110" spans="1:28" ht="15.95" customHeight="1">
      <c r="A110" s="9">
        <f t="shared" si="9"/>
        <v>109</v>
      </c>
      <c r="B110" s="18">
        <v>189</v>
      </c>
      <c r="C110" s="9">
        <v>2</v>
      </c>
      <c r="D110" s="9">
        <v>1</v>
      </c>
      <c r="E110" s="9">
        <v>122</v>
      </c>
      <c r="F110" s="8">
        <v>6.6750079345702602</v>
      </c>
      <c r="G110" s="6">
        <v>1</v>
      </c>
      <c r="H110" s="6">
        <v>1</v>
      </c>
      <c r="I110" s="6">
        <v>2</v>
      </c>
      <c r="J110" s="11">
        <v>124</v>
      </c>
      <c r="V110">
        <f t="shared" si="5"/>
        <v>1.6393442622950821E-2</v>
      </c>
      <c r="W110" t="str">
        <f t="shared" si="6"/>
        <v>ok</v>
      </c>
      <c r="X110" t="str">
        <f t="shared" si="7"/>
        <v>ok</v>
      </c>
      <c r="Y110">
        <f t="shared" si="8"/>
        <v>2</v>
      </c>
      <c r="AA110" s="21" t="s">
        <v>45</v>
      </c>
      <c r="AB110" s="21" t="s">
        <v>44</v>
      </c>
    </row>
    <row r="111" spans="1:28" ht="15.95" customHeight="1">
      <c r="A111" s="9">
        <f t="shared" si="9"/>
        <v>110</v>
      </c>
      <c r="B111" s="18">
        <v>752</v>
      </c>
      <c r="C111" s="9">
        <v>2</v>
      </c>
      <c r="D111" s="9">
        <v>1</v>
      </c>
      <c r="E111" s="9">
        <v>39</v>
      </c>
      <c r="F111" s="8">
        <v>4.2980079345702498</v>
      </c>
      <c r="G111" s="6">
        <v>1</v>
      </c>
      <c r="H111" s="6">
        <v>1</v>
      </c>
      <c r="I111" s="6">
        <v>2</v>
      </c>
      <c r="J111" s="11">
        <v>39</v>
      </c>
      <c r="V111">
        <f t="shared" si="5"/>
        <v>0</v>
      </c>
      <c r="W111" t="str">
        <f t="shared" si="6"/>
        <v>ok</v>
      </c>
      <c r="X111" t="str">
        <f t="shared" si="7"/>
        <v>ok</v>
      </c>
      <c r="Y111">
        <f t="shared" si="8"/>
        <v>0</v>
      </c>
      <c r="AA111" s="21" t="s">
        <v>48</v>
      </c>
      <c r="AB111" s="21" t="s">
        <v>46</v>
      </c>
    </row>
    <row r="112" spans="1:28" ht="15.95" customHeight="1">
      <c r="A112" s="9">
        <f t="shared" si="9"/>
        <v>111</v>
      </c>
      <c r="B112" s="18">
        <v>195</v>
      </c>
      <c r="C112" s="9">
        <v>2</v>
      </c>
      <c r="D112" s="9">
        <v>1</v>
      </c>
      <c r="E112" s="9">
        <v>65</v>
      </c>
      <c r="F112" s="8">
        <v>5.0289993896483898</v>
      </c>
      <c r="G112" s="6">
        <v>1</v>
      </c>
      <c r="H112" s="6">
        <v>1</v>
      </c>
      <c r="I112" s="6">
        <v>2</v>
      </c>
      <c r="J112" s="11">
        <v>61</v>
      </c>
      <c r="V112">
        <f t="shared" si="5"/>
        <v>-6.1538461538461542E-2</v>
      </c>
      <c r="W112" t="str">
        <f t="shared" si="6"/>
        <v>ok</v>
      </c>
      <c r="X112" t="str">
        <f t="shared" si="7"/>
        <v>ok</v>
      </c>
      <c r="Y112">
        <f t="shared" si="8"/>
        <v>-4</v>
      </c>
      <c r="AA112" s="21" t="s">
        <v>48</v>
      </c>
      <c r="AB112" s="21" t="s">
        <v>46</v>
      </c>
    </row>
    <row r="113" spans="1:28" ht="15.95" customHeight="1">
      <c r="A113" s="9">
        <f t="shared" si="9"/>
        <v>112</v>
      </c>
      <c r="B113" s="18">
        <v>196</v>
      </c>
      <c r="C113" s="9">
        <v>2</v>
      </c>
      <c r="D113" s="9">
        <v>1</v>
      </c>
      <c r="E113" s="9">
        <v>57</v>
      </c>
      <c r="F113" s="8">
        <v>4.1620054931640302</v>
      </c>
      <c r="G113" s="6">
        <v>1</v>
      </c>
      <c r="H113" s="6">
        <v>1</v>
      </c>
      <c r="I113" s="6">
        <v>2</v>
      </c>
      <c r="J113" s="11">
        <v>60</v>
      </c>
      <c r="V113">
        <f t="shared" si="5"/>
        <v>5.2631578947368418E-2</v>
      </c>
      <c r="W113" t="str">
        <f t="shared" si="6"/>
        <v>ok</v>
      </c>
      <c r="X113" t="str">
        <f t="shared" si="7"/>
        <v>ok</v>
      </c>
      <c r="Y113">
        <f t="shared" si="8"/>
        <v>3</v>
      </c>
      <c r="AA113" s="21" t="s">
        <v>48</v>
      </c>
      <c r="AB113" s="21" t="s">
        <v>46</v>
      </c>
    </row>
    <row r="114" spans="1:28" ht="15.95" customHeight="1">
      <c r="A114" s="9">
        <f t="shared" si="9"/>
        <v>113</v>
      </c>
      <c r="B114" s="18">
        <v>194</v>
      </c>
      <c r="C114" s="9">
        <v>2</v>
      </c>
      <c r="D114" s="9">
        <v>1</v>
      </c>
      <c r="E114" s="9">
        <v>43</v>
      </c>
      <c r="F114" s="8">
        <v>2.8540036621093301</v>
      </c>
      <c r="G114" s="6">
        <v>1</v>
      </c>
      <c r="H114" s="6">
        <v>1</v>
      </c>
      <c r="I114" s="6">
        <v>2</v>
      </c>
      <c r="J114" s="11">
        <v>43</v>
      </c>
      <c r="V114">
        <f t="shared" si="5"/>
        <v>0</v>
      </c>
      <c r="W114" t="str">
        <f t="shared" si="6"/>
        <v>ok</v>
      </c>
      <c r="X114" t="str">
        <f t="shared" si="7"/>
        <v>ok</v>
      </c>
      <c r="Y114">
        <f t="shared" si="8"/>
        <v>0</v>
      </c>
      <c r="AA114">
        <v>11</v>
      </c>
      <c r="AB114" s="21" t="s">
        <v>42</v>
      </c>
    </row>
    <row r="115" spans="1:28" ht="15.95" customHeight="1">
      <c r="A115" s="9">
        <f t="shared" si="9"/>
        <v>114</v>
      </c>
      <c r="B115" s="18">
        <v>188</v>
      </c>
      <c r="C115" s="9">
        <v>2</v>
      </c>
      <c r="D115" s="9">
        <v>1</v>
      </c>
      <c r="E115" s="9">
        <v>81</v>
      </c>
      <c r="F115" s="8">
        <v>4.9039993896483898</v>
      </c>
      <c r="G115" s="6">
        <v>1</v>
      </c>
      <c r="H115" s="6">
        <v>1</v>
      </c>
      <c r="I115" s="6">
        <v>2</v>
      </c>
      <c r="J115" s="11">
        <v>81</v>
      </c>
      <c r="V115">
        <f t="shared" si="5"/>
        <v>0</v>
      </c>
      <c r="W115" t="str">
        <f t="shared" si="6"/>
        <v>ok</v>
      </c>
      <c r="X115" t="str">
        <f t="shared" si="7"/>
        <v>ok</v>
      </c>
      <c r="Y115">
        <f t="shared" si="8"/>
        <v>0</v>
      </c>
      <c r="AA115">
        <v>11</v>
      </c>
      <c r="AB115" s="21" t="s">
        <v>42</v>
      </c>
    </row>
    <row r="116" spans="1:28" ht="15.95" customHeight="1">
      <c r="A116" s="9">
        <f t="shared" si="9"/>
        <v>115</v>
      </c>
      <c r="B116" s="18">
        <v>190</v>
      </c>
      <c r="C116" s="9">
        <v>2</v>
      </c>
      <c r="D116" s="9">
        <v>1</v>
      </c>
      <c r="E116" s="9">
        <v>74</v>
      </c>
      <c r="F116" s="8">
        <v>5.1500097656249801</v>
      </c>
      <c r="G116" s="6">
        <v>1</v>
      </c>
      <c r="H116" s="6">
        <v>1</v>
      </c>
      <c r="I116" s="6">
        <v>2</v>
      </c>
      <c r="J116" s="11">
        <v>73</v>
      </c>
      <c r="K116" s="15" t="s">
        <v>21</v>
      </c>
      <c r="L116" s="13" t="s">
        <v>24</v>
      </c>
      <c r="M116" s="6" t="s">
        <v>24</v>
      </c>
      <c r="N116" s="6">
        <v>5.5</v>
      </c>
      <c r="O116" s="6">
        <v>4.5</v>
      </c>
      <c r="V116">
        <f t="shared" si="5"/>
        <v>-1.3513513513513514E-2</v>
      </c>
      <c r="W116" t="str">
        <f t="shared" si="6"/>
        <v>ok</v>
      </c>
      <c r="X116" t="str">
        <f t="shared" si="7"/>
        <v>ok</v>
      </c>
      <c r="Y116">
        <f t="shared" si="8"/>
        <v>-1</v>
      </c>
      <c r="AA116" s="21" t="s">
        <v>45</v>
      </c>
      <c r="AB116" s="21" t="s">
        <v>44</v>
      </c>
    </row>
    <row r="117" spans="1:28" ht="15.95" customHeight="1">
      <c r="A117" s="9">
        <f t="shared" si="9"/>
        <v>116</v>
      </c>
      <c r="B117" s="18">
        <v>197</v>
      </c>
      <c r="C117" s="9">
        <v>2</v>
      </c>
      <c r="D117" s="9">
        <v>1</v>
      </c>
      <c r="E117" s="9">
        <v>54</v>
      </c>
      <c r="F117" s="8">
        <v>4.5640006103515098</v>
      </c>
      <c r="G117" s="6">
        <v>1</v>
      </c>
      <c r="H117" s="6">
        <v>1</v>
      </c>
      <c r="I117" s="6">
        <v>2</v>
      </c>
      <c r="J117" s="11">
        <v>56</v>
      </c>
      <c r="V117">
        <f t="shared" si="5"/>
        <v>3.7037037037037035E-2</v>
      </c>
      <c r="W117" t="str">
        <f t="shared" si="6"/>
        <v>ok</v>
      </c>
      <c r="X117" t="str">
        <f t="shared" si="7"/>
        <v>ok</v>
      </c>
      <c r="Y117">
        <f t="shared" si="8"/>
        <v>2</v>
      </c>
      <c r="AA117" s="21" t="s">
        <v>45</v>
      </c>
      <c r="AB117" s="21" t="s">
        <v>44</v>
      </c>
    </row>
    <row r="118" spans="1:28" ht="15.95" customHeight="1">
      <c r="A118" s="9">
        <f t="shared" si="9"/>
        <v>117</v>
      </c>
      <c r="B118" s="18">
        <v>753</v>
      </c>
      <c r="C118" s="9">
        <v>2</v>
      </c>
      <c r="D118" s="9">
        <v>1</v>
      </c>
      <c r="E118" s="9">
        <v>31</v>
      </c>
      <c r="F118" s="8">
        <v>1.35599816894529</v>
      </c>
      <c r="G118" s="6">
        <v>1</v>
      </c>
      <c r="H118" s="6">
        <v>1</v>
      </c>
      <c r="I118" s="6">
        <v>2</v>
      </c>
      <c r="J118" s="11">
        <v>31</v>
      </c>
      <c r="V118">
        <f t="shared" si="5"/>
        <v>0</v>
      </c>
      <c r="W118" t="str">
        <f t="shared" si="6"/>
        <v>ok</v>
      </c>
      <c r="X118" t="str">
        <f t="shared" si="7"/>
        <v>ok</v>
      </c>
      <c r="Y118">
        <f t="shared" si="8"/>
        <v>0</v>
      </c>
      <c r="AA118" s="21" t="s">
        <v>49</v>
      </c>
      <c r="AB118" s="21" t="s">
        <v>41</v>
      </c>
    </row>
    <row r="119" spans="1:28" ht="15.95" customHeight="1">
      <c r="A119" s="9">
        <f t="shared" si="9"/>
        <v>118</v>
      </c>
      <c r="B119" s="18">
        <v>192</v>
      </c>
      <c r="C119" s="9">
        <v>2</v>
      </c>
      <c r="D119" s="9">
        <v>1</v>
      </c>
      <c r="E119" s="9">
        <v>112</v>
      </c>
      <c r="F119" s="8">
        <v>7.1379969482421703</v>
      </c>
      <c r="G119" s="6">
        <v>1</v>
      </c>
      <c r="H119" s="6">
        <v>1</v>
      </c>
      <c r="I119" s="6">
        <v>2</v>
      </c>
      <c r="J119" s="11">
        <v>115</v>
      </c>
      <c r="V119">
        <f t="shared" si="5"/>
        <v>2.6785714285714284E-2</v>
      </c>
      <c r="W119" t="str">
        <f t="shared" si="6"/>
        <v>ok</v>
      </c>
      <c r="X119" t="str">
        <f t="shared" si="7"/>
        <v>ok</v>
      </c>
      <c r="Y119">
        <f t="shared" si="8"/>
        <v>3</v>
      </c>
      <c r="AA119" s="21" t="s">
        <v>45</v>
      </c>
      <c r="AB119" s="21" t="s">
        <v>46</v>
      </c>
    </row>
    <row r="120" spans="1:28" ht="15.95" customHeight="1">
      <c r="A120" s="9">
        <f t="shared" si="9"/>
        <v>119</v>
      </c>
      <c r="B120" s="18">
        <v>755</v>
      </c>
      <c r="C120" s="9">
        <v>2</v>
      </c>
      <c r="D120" s="9">
        <v>1</v>
      </c>
      <c r="E120" s="9">
        <v>23</v>
      </c>
      <c r="G120" s="6">
        <v>1</v>
      </c>
      <c r="H120" s="6">
        <v>1</v>
      </c>
      <c r="I120" s="6">
        <v>2</v>
      </c>
      <c r="J120" s="11">
        <v>27</v>
      </c>
      <c r="V120">
        <f t="shared" si="5"/>
        <v>0.17391304347826086</v>
      </c>
      <c r="W120" t="str">
        <f t="shared" si="6"/>
        <v>tarkista</v>
      </c>
      <c r="X120" t="str">
        <f t="shared" si="7"/>
        <v>ok</v>
      </c>
      <c r="Y120">
        <f t="shared" si="8"/>
        <v>4</v>
      </c>
      <c r="AA120" s="21" t="s">
        <v>43</v>
      </c>
      <c r="AB120" s="21" t="s">
        <v>42</v>
      </c>
    </row>
    <row r="121" spans="1:28" ht="15.95" customHeight="1">
      <c r="A121" s="9">
        <f t="shared" si="9"/>
        <v>120</v>
      </c>
      <c r="B121" s="18">
        <v>754</v>
      </c>
      <c r="C121" s="9">
        <v>2</v>
      </c>
      <c r="D121" s="9">
        <v>1</v>
      </c>
      <c r="E121" s="9">
        <v>17</v>
      </c>
      <c r="G121" s="6">
        <v>1</v>
      </c>
      <c r="H121" s="6">
        <v>1</v>
      </c>
      <c r="I121" s="6">
        <v>2</v>
      </c>
      <c r="J121" s="11">
        <v>17</v>
      </c>
      <c r="V121">
        <f t="shared" si="5"/>
        <v>0</v>
      </c>
      <c r="W121" t="str">
        <f t="shared" si="6"/>
        <v>ok</v>
      </c>
      <c r="X121" t="str">
        <f t="shared" si="7"/>
        <v>ok</v>
      </c>
      <c r="Y121">
        <f t="shared" si="8"/>
        <v>0</v>
      </c>
      <c r="AA121" s="21" t="s">
        <v>49</v>
      </c>
      <c r="AB121" s="21" t="s">
        <v>46</v>
      </c>
    </row>
    <row r="122" spans="1:28" ht="15.95" customHeight="1">
      <c r="A122" s="9">
        <f t="shared" si="9"/>
        <v>121</v>
      </c>
      <c r="B122" s="18">
        <v>198</v>
      </c>
      <c r="C122" s="9">
        <v>2</v>
      </c>
      <c r="D122" s="9">
        <v>1</v>
      </c>
      <c r="E122" s="9">
        <v>70</v>
      </c>
      <c r="F122" s="8">
        <v>4.2070012207030896</v>
      </c>
      <c r="G122" s="6">
        <v>1</v>
      </c>
      <c r="H122" s="6">
        <v>1</v>
      </c>
      <c r="I122" s="6">
        <v>2</v>
      </c>
      <c r="J122" s="11">
        <v>71</v>
      </c>
      <c r="V122">
        <f t="shared" si="5"/>
        <v>1.4285714285714285E-2</v>
      </c>
      <c r="W122" t="str">
        <f t="shared" si="6"/>
        <v>ok</v>
      </c>
      <c r="X122" t="str">
        <f t="shared" si="7"/>
        <v>ok</v>
      </c>
      <c r="Y122">
        <f t="shared" si="8"/>
        <v>1</v>
      </c>
      <c r="AA122">
        <v>11</v>
      </c>
      <c r="AB122" s="21" t="s">
        <v>38</v>
      </c>
    </row>
    <row r="123" spans="1:28" ht="15.95" customHeight="1">
      <c r="A123" s="9">
        <f t="shared" si="9"/>
        <v>122</v>
      </c>
      <c r="B123" s="18">
        <v>717</v>
      </c>
      <c r="C123" s="9">
        <v>3</v>
      </c>
      <c r="D123" s="9">
        <v>1</v>
      </c>
      <c r="E123" s="9">
        <v>20</v>
      </c>
      <c r="G123" s="6">
        <v>1</v>
      </c>
      <c r="H123" s="6">
        <v>1</v>
      </c>
      <c r="I123" s="6">
        <v>2</v>
      </c>
      <c r="J123" s="11">
        <v>25</v>
      </c>
      <c r="V123">
        <f t="shared" si="5"/>
        <v>0.25</v>
      </c>
      <c r="W123" t="str">
        <f t="shared" si="6"/>
        <v>tarkista</v>
      </c>
      <c r="X123" t="str">
        <f t="shared" si="7"/>
        <v>ok</v>
      </c>
      <c r="Y123">
        <f t="shared" si="8"/>
        <v>5</v>
      </c>
      <c r="AA123">
        <v>11</v>
      </c>
      <c r="AB123" s="21" t="s">
        <v>44</v>
      </c>
    </row>
    <row r="124" spans="1:28" ht="15.95" customHeight="1">
      <c r="A124" s="9">
        <f t="shared" si="9"/>
        <v>123</v>
      </c>
      <c r="B124" s="18">
        <v>75</v>
      </c>
      <c r="C124" s="9">
        <v>3</v>
      </c>
      <c r="D124" s="9">
        <v>1</v>
      </c>
      <c r="E124" s="9">
        <v>102</v>
      </c>
      <c r="F124" s="8">
        <v>7.2760109863280604</v>
      </c>
      <c r="G124" s="6">
        <v>1</v>
      </c>
      <c r="H124" s="6">
        <v>1</v>
      </c>
      <c r="I124" s="6">
        <v>2</v>
      </c>
      <c r="J124" s="11">
        <v>106</v>
      </c>
      <c r="V124">
        <f t="shared" si="5"/>
        <v>3.9215686274509803E-2</v>
      </c>
      <c r="W124" t="str">
        <f t="shared" si="6"/>
        <v>ok</v>
      </c>
      <c r="X124" t="str">
        <f t="shared" si="7"/>
        <v>ok</v>
      </c>
      <c r="Y124">
        <f t="shared" si="8"/>
        <v>4</v>
      </c>
      <c r="AA124" s="21" t="s">
        <v>39</v>
      </c>
      <c r="AB124" s="21" t="s">
        <v>42</v>
      </c>
    </row>
    <row r="125" spans="1:28" ht="15.95" customHeight="1">
      <c r="A125" s="9">
        <f t="shared" si="9"/>
        <v>124</v>
      </c>
      <c r="B125" s="18">
        <v>78</v>
      </c>
      <c r="C125" s="9">
        <v>3</v>
      </c>
      <c r="D125" s="9">
        <v>1</v>
      </c>
      <c r="E125" s="9">
        <v>57</v>
      </c>
      <c r="F125" s="8">
        <v>4.5240085449218501</v>
      </c>
      <c r="G125" s="6">
        <v>1</v>
      </c>
      <c r="H125" s="6">
        <v>1</v>
      </c>
      <c r="I125" s="6">
        <v>2</v>
      </c>
      <c r="J125" s="11">
        <v>58</v>
      </c>
      <c r="K125" s="15" t="s">
        <v>21</v>
      </c>
      <c r="L125" s="13" t="s">
        <v>23</v>
      </c>
      <c r="M125" s="6" t="s">
        <v>25</v>
      </c>
      <c r="N125" s="6">
        <v>5</v>
      </c>
      <c r="O125" s="6">
        <v>3</v>
      </c>
      <c r="V125">
        <f t="shared" si="5"/>
        <v>1.7543859649122806E-2</v>
      </c>
      <c r="W125" t="str">
        <f t="shared" si="6"/>
        <v>ok</v>
      </c>
      <c r="X125" t="str">
        <f t="shared" si="7"/>
        <v>ok</v>
      </c>
      <c r="Y125">
        <f t="shared" si="8"/>
        <v>1</v>
      </c>
      <c r="AA125" s="21" t="s">
        <v>43</v>
      </c>
      <c r="AB125" s="21" t="s">
        <v>42</v>
      </c>
    </row>
    <row r="126" spans="1:28" ht="15.95" customHeight="1">
      <c r="A126" s="9">
        <f t="shared" si="9"/>
        <v>125</v>
      </c>
      <c r="B126" s="18">
        <v>737</v>
      </c>
      <c r="C126" s="9">
        <v>3</v>
      </c>
      <c r="D126" s="9">
        <v>1</v>
      </c>
      <c r="E126" s="9">
        <v>46</v>
      </c>
      <c r="F126" s="8">
        <v>4.0699987792968297</v>
      </c>
      <c r="G126" s="6">
        <v>1</v>
      </c>
      <c r="H126" s="6">
        <v>1</v>
      </c>
      <c r="I126" s="6">
        <v>2</v>
      </c>
      <c r="J126" s="11">
        <v>45</v>
      </c>
      <c r="V126">
        <f t="shared" si="5"/>
        <v>-2.1739130434782608E-2</v>
      </c>
      <c r="W126" t="str">
        <f t="shared" si="6"/>
        <v>ok</v>
      </c>
      <c r="X126" t="str">
        <f t="shared" si="7"/>
        <v>ok</v>
      </c>
      <c r="Y126">
        <f t="shared" si="8"/>
        <v>-1</v>
      </c>
      <c r="AA126" s="21" t="s">
        <v>48</v>
      </c>
      <c r="AB126" s="21" t="s">
        <v>46</v>
      </c>
    </row>
    <row r="127" spans="1:28" ht="15.95" customHeight="1">
      <c r="A127" s="9">
        <f t="shared" si="9"/>
        <v>126</v>
      </c>
      <c r="B127" s="18">
        <v>76</v>
      </c>
      <c r="C127" s="9">
        <v>3</v>
      </c>
      <c r="D127" s="9">
        <v>1</v>
      </c>
      <c r="E127" s="9">
        <v>90</v>
      </c>
      <c r="F127" s="8">
        <v>6.5389969482421204</v>
      </c>
      <c r="G127" s="6">
        <v>1</v>
      </c>
      <c r="H127" s="6">
        <v>1</v>
      </c>
      <c r="I127" s="6">
        <v>2</v>
      </c>
      <c r="J127" s="11">
        <v>86</v>
      </c>
      <c r="V127">
        <f t="shared" si="5"/>
        <v>-4.4444444444444446E-2</v>
      </c>
      <c r="W127" t="str">
        <f t="shared" si="6"/>
        <v>ok</v>
      </c>
      <c r="X127" t="str">
        <f t="shared" si="7"/>
        <v>ok</v>
      </c>
      <c r="Y127">
        <f t="shared" si="8"/>
        <v>-4</v>
      </c>
      <c r="AA127" s="21" t="s">
        <v>48</v>
      </c>
      <c r="AB127" s="21" t="s">
        <v>46</v>
      </c>
    </row>
    <row r="128" spans="1:28" ht="15.95" customHeight="1">
      <c r="A128" s="9">
        <f t="shared" si="9"/>
        <v>127</v>
      </c>
      <c r="B128" s="18">
        <v>738</v>
      </c>
      <c r="C128" s="9">
        <v>3</v>
      </c>
      <c r="D128" s="9">
        <v>1</v>
      </c>
      <c r="E128" s="9">
        <v>49</v>
      </c>
      <c r="G128" s="6">
        <v>1</v>
      </c>
      <c r="H128" s="6">
        <v>1</v>
      </c>
      <c r="I128" s="6">
        <v>2</v>
      </c>
      <c r="J128" s="11">
        <v>49</v>
      </c>
      <c r="V128">
        <f t="shared" si="5"/>
        <v>0</v>
      </c>
      <c r="W128" t="str">
        <f t="shared" si="6"/>
        <v>ok</v>
      </c>
      <c r="X128" t="str">
        <f t="shared" si="7"/>
        <v>ok</v>
      </c>
      <c r="Y128">
        <f t="shared" si="8"/>
        <v>0</v>
      </c>
      <c r="AA128" s="21" t="s">
        <v>47</v>
      </c>
      <c r="AB128" s="21" t="s">
        <v>44</v>
      </c>
    </row>
    <row r="129" spans="1:30" ht="15.95" customHeight="1">
      <c r="A129" s="9">
        <f t="shared" si="9"/>
        <v>128</v>
      </c>
      <c r="B129" s="18">
        <v>74</v>
      </c>
      <c r="C129" s="9">
        <v>3</v>
      </c>
      <c r="D129" s="9">
        <v>1</v>
      </c>
      <c r="E129" s="9">
        <v>93</v>
      </c>
      <c r="F129" s="8">
        <v>7.6000024414062102</v>
      </c>
      <c r="G129" s="6">
        <v>1</v>
      </c>
      <c r="H129" s="6">
        <v>1</v>
      </c>
      <c r="I129" s="6">
        <v>2</v>
      </c>
      <c r="J129" s="11">
        <v>97</v>
      </c>
      <c r="V129">
        <f t="shared" si="5"/>
        <v>4.3010752688172046E-2</v>
      </c>
      <c r="W129" t="str">
        <f t="shared" si="6"/>
        <v>ok</v>
      </c>
      <c r="X129" t="str">
        <f t="shared" si="7"/>
        <v>ok</v>
      </c>
      <c r="Y129">
        <f t="shared" si="8"/>
        <v>4</v>
      </c>
      <c r="AA129" s="21" t="s">
        <v>39</v>
      </c>
      <c r="AB129" s="21" t="s">
        <v>44</v>
      </c>
    </row>
    <row r="130" spans="1:30" ht="15.95" customHeight="1">
      <c r="A130" s="9">
        <f t="shared" si="9"/>
        <v>129</v>
      </c>
      <c r="B130" s="18">
        <v>80</v>
      </c>
      <c r="C130" s="9">
        <v>3</v>
      </c>
      <c r="D130" s="9">
        <v>1</v>
      </c>
      <c r="E130" s="9">
        <v>12</v>
      </c>
      <c r="F130" s="8">
        <v>1.11900671386712</v>
      </c>
      <c r="G130" s="6">
        <v>1</v>
      </c>
      <c r="H130" s="6">
        <v>1</v>
      </c>
      <c r="I130" s="6">
        <v>2</v>
      </c>
      <c r="J130" s="11">
        <v>12</v>
      </c>
      <c r="V130">
        <f t="shared" si="5"/>
        <v>0</v>
      </c>
      <c r="W130" t="str">
        <f t="shared" si="6"/>
        <v>ok</v>
      </c>
      <c r="X130" t="str">
        <f t="shared" si="7"/>
        <v>ok</v>
      </c>
      <c r="Y130">
        <f t="shared" si="8"/>
        <v>0</v>
      </c>
      <c r="AA130">
        <v>11</v>
      </c>
      <c r="AB130" s="21" t="s">
        <v>42</v>
      </c>
    </row>
    <row r="131" spans="1:30" ht="15.95" customHeight="1">
      <c r="A131" s="9">
        <f t="shared" si="9"/>
        <v>130</v>
      </c>
      <c r="B131" s="18">
        <v>109</v>
      </c>
      <c r="C131" s="9">
        <v>3</v>
      </c>
      <c r="D131" s="9">
        <v>1</v>
      </c>
      <c r="E131" s="9">
        <v>130</v>
      </c>
      <c r="F131" s="8">
        <v>8.8380109863280705</v>
      </c>
      <c r="G131" s="6">
        <v>1</v>
      </c>
      <c r="H131" s="6">
        <v>1</v>
      </c>
      <c r="I131" s="6">
        <v>2</v>
      </c>
      <c r="J131" s="11">
        <v>133</v>
      </c>
      <c r="K131" s="15" t="s">
        <v>22</v>
      </c>
      <c r="L131" s="13" t="s">
        <v>24</v>
      </c>
      <c r="M131" s="6">
        <v>9.5</v>
      </c>
      <c r="N131" s="6">
        <v>9.5</v>
      </c>
      <c r="O131" s="6">
        <v>6</v>
      </c>
      <c r="P131" s="6">
        <v>3</v>
      </c>
      <c r="Q131" s="6">
        <v>14</v>
      </c>
      <c r="R131" s="6" t="s">
        <v>23</v>
      </c>
      <c r="S131" s="6">
        <v>80</v>
      </c>
      <c r="V131">
        <f t="shared" ref="V131:V159" si="10">(J131-E131)/E131</f>
        <v>2.3076923076923078E-2</v>
      </c>
      <c r="W131" t="str">
        <f t="shared" ref="W131:W194" si="11">IF(V131&lt;=0.1,"ok","tarkista")</f>
        <v>ok</v>
      </c>
      <c r="X131" t="str">
        <f t="shared" ref="X131:X194" si="12">IF(V131&gt;=-0.1,"ok","tarkista")</f>
        <v>ok</v>
      </c>
      <c r="Y131">
        <f t="shared" ref="Y131:Y194" si="13">J131-E131</f>
        <v>3</v>
      </c>
      <c r="AA131">
        <v>11</v>
      </c>
      <c r="AB131" s="21" t="s">
        <v>38</v>
      </c>
    </row>
    <row r="132" spans="1:30" ht="15.95" customHeight="1">
      <c r="A132" s="9">
        <f t="shared" ref="A132:A195" si="14">A131+1</f>
        <v>131</v>
      </c>
      <c r="B132" s="18">
        <v>739</v>
      </c>
      <c r="C132" s="9">
        <v>3</v>
      </c>
      <c r="D132" s="9">
        <v>1</v>
      </c>
      <c r="E132" s="9">
        <v>105</v>
      </c>
      <c r="F132" s="8">
        <v>7.2510109863280796</v>
      </c>
      <c r="G132" s="6">
        <v>1</v>
      </c>
      <c r="H132" s="6">
        <v>1</v>
      </c>
      <c r="I132" s="6">
        <v>2</v>
      </c>
      <c r="J132" s="11">
        <v>111</v>
      </c>
      <c r="V132">
        <f t="shared" si="10"/>
        <v>5.7142857142857141E-2</v>
      </c>
      <c r="W132" t="str">
        <f t="shared" si="11"/>
        <v>ok</v>
      </c>
      <c r="X132" t="str">
        <f t="shared" si="12"/>
        <v>ok</v>
      </c>
      <c r="Y132">
        <f t="shared" si="13"/>
        <v>6</v>
      </c>
      <c r="AA132" s="21" t="s">
        <v>39</v>
      </c>
      <c r="AB132" s="21" t="s">
        <v>44</v>
      </c>
    </row>
    <row r="133" spans="1:30" ht="15.95" customHeight="1">
      <c r="A133" s="9">
        <f t="shared" si="14"/>
        <v>132</v>
      </c>
      <c r="B133" s="18">
        <v>740</v>
      </c>
      <c r="C133" s="9">
        <v>3</v>
      </c>
      <c r="D133" s="9">
        <v>1</v>
      </c>
      <c r="E133" s="9">
        <v>15</v>
      </c>
      <c r="F133" s="8">
        <v>1.8650109863281099</v>
      </c>
      <c r="G133" s="6">
        <v>1</v>
      </c>
      <c r="H133" s="6">
        <v>1</v>
      </c>
      <c r="I133" s="6">
        <v>2</v>
      </c>
      <c r="J133" s="11">
        <v>16</v>
      </c>
      <c r="V133">
        <f t="shared" si="10"/>
        <v>6.6666666666666666E-2</v>
      </c>
      <c r="W133" t="str">
        <f t="shared" si="11"/>
        <v>ok</v>
      </c>
      <c r="X133" t="str">
        <f t="shared" si="12"/>
        <v>ok</v>
      </c>
      <c r="Y133">
        <f t="shared" si="13"/>
        <v>1</v>
      </c>
      <c r="AA133" s="21" t="s">
        <v>50</v>
      </c>
      <c r="AB133" s="21" t="s">
        <v>37</v>
      </c>
    </row>
    <row r="134" spans="1:30" ht="15.95" customHeight="1">
      <c r="A134" s="9">
        <f t="shared" si="14"/>
        <v>133</v>
      </c>
      <c r="B134" s="18">
        <v>79</v>
      </c>
      <c r="C134" s="9">
        <v>3</v>
      </c>
      <c r="D134" s="9">
        <v>1</v>
      </c>
      <c r="E134" s="9">
        <v>216</v>
      </c>
      <c r="F134" s="8">
        <v>6.7379969482421398</v>
      </c>
      <c r="G134" s="6">
        <v>1</v>
      </c>
      <c r="H134" s="6">
        <v>1</v>
      </c>
      <c r="I134" s="6">
        <v>1</v>
      </c>
      <c r="J134" s="11">
        <v>213</v>
      </c>
      <c r="K134" s="15" t="s">
        <v>22</v>
      </c>
      <c r="L134" s="13" t="s">
        <v>24</v>
      </c>
      <c r="M134" s="6" t="s">
        <v>23</v>
      </c>
      <c r="N134" s="6">
        <v>7.5</v>
      </c>
      <c r="O134" s="6">
        <v>4.7</v>
      </c>
      <c r="P134" s="6">
        <v>2</v>
      </c>
      <c r="Q134" s="6">
        <v>20</v>
      </c>
      <c r="R134" s="6" t="s">
        <v>23</v>
      </c>
      <c r="S134" s="6">
        <v>153</v>
      </c>
      <c r="T134" s="9" t="s">
        <v>26</v>
      </c>
      <c r="V134">
        <f t="shared" si="10"/>
        <v>-1.3888888888888888E-2</v>
      </c>
      <c r="W134" t="str">
        <f t="shared" si="11"/>
        <v>ok</v>
      </c>
      <c r="X134" t="str">
        <f t="shared" si="12"/>
        <v>ok</v>
      </c>
      <c r="Y134">
        <f t="shared" si="13"/>
        <v>-3</v>
      </c>
      <c r="AA134" s="21" t="s">
        <v>45</v>
      </c>
      <c r="AB134" s="21" t="s">
        <v>44</v>
      </c>
    </row>
    <row r="135" spans="1:30" ht="15.95" customHeight="1">
      <c r="A135" s="9">
        <f t="shared" si="14"/>
        <v>134</v>
      </c>
      <c r="B135" s="18">
        <v>112</v>
      </c>
      <c r="C135" s="9">
        <v>3</v>
      </c>
      <c r="D135" s="9">
        <v>1</v>
      </c>
      <c r="E135" s="9">
        <v>48</v>
      </c>
      <c r="F135" s="8">
        <v>4.3699981689453002</v>
      </c>
      <c r="G135" s="6">
        <v>1</v>
      </c>
      <c r="H135" s="6">
        <v>1</v>
      </c>
      <c r="I135" s="6">
        <v>2</v>
      </c>
      <c r="J135" s="11">
        <v>54</v>
      </c>
      <c r="V135">
        <f t="shared" si="10"/>
        <v>0.125</v>
      </c>
      <c r="W135" t="str">
        <f t="shared" si="11"/>
        <v>tarkista</v>
      </c>
      <c r="X135" t="str">
        <f t="shared" si="12"/>
        <v>ok</v>
      </c>
      <c r="Y135">
        <f t="shared" si="13"/>
        <v>6</v>
      </c>
      <c r="AA135">
        <v>11</v>
      </c>
      <c r="AB135" s="21" t="s">
        <v>44</v>
      </c>
    </row>
    <row r="136" spans="1:30" ht="15.95" customHeight="1">
      <c r="A136" s="9">
        <f t="shared" si="14"/>
        <v>135</v>
      </c>
      <c r="B136" s="18">
        <v>83</v>
      </c>
      <c r="C136" s="9">
        <v>3</v>
      </c>
      <c r="D136" s="9">
        <v>1</v>
      </c>
      <c r="E136" s="9">
        <v>75</v>
      </c>
      <c r="F136" s="8">
        <v>7.1919969482421404</v>
      </c>
      <c r="G136" s="6">
        <v>1</v>
      </c>
      <c r="H136" s="6">
        <v>1</v>
      </c>
      <c r="I136" s="6">
        <v>2</v>
      </c>
      <c r="J136" s="11">
        <v>79</v>
      </c>
      <c r="V136">
        <f t="shared" si="10"/>
        <v>5.3333333333333337E-2</v>
      </c>
      <c r="W136" t="str">
        <f t="shared" si="11"/>
        <v>ok</v>
      </c>
      <c r="X136" t="str">
        <f t="shared" si="12"/>
        <v>ok</v>
      </c>
      <c r="Y136">
        <f t="shared" si="13"/>
        <v>4</v>
      </c>
      <c r="AA136" s="21" t="s">
        <v>43</v>
      </c>
      <c r="AB136" s="21" t="s">
        <v>42</v>
      </c>
    </row>
    <row r="137" spans="1:30" ht="15.95" customHeight="1">
      <c r="A137" s="9">
        <f t="shared" si="14"/>
        <v>136</v>
      </c>
      <c r="B137" s="18">
        <v>741</v>
      </c>
      <c r="C137" s="9">
        <v>3</v>
      </c>
      <c r="D137" s="9">
        <v>1</v>
      </c>
      <c r="E137" s="9">
        <v>37</v>
      </c>
      <c r="F137" s="8">
        <v>4.3310109863280601</v>
      </c>
      <c r="G137" s="6">
        <v>1</v>
      </c>
      <c r="H137" s="6">
        <v>1</v>
      </c>
      <c r="I137" s="6">
        <v>2</v>
      </c>
      <c r="J137" s="11">
        <v>40</v>
      </c>
      <c r="K137" s="15" t="s">
        <v>21</v>
      </c>
      <c r="L137" s="13" t="s">
        <v>23</v>
      </c>
      <c r="M137" s="6" t="s">
        <v>24</v>
      </c>
      <c r="N137" s="6">
        <v>4.5</v>
      </c>
      <c r="O137" s="6">
        <v>3</v>
      </c>
      <c r="V137">
        <f t="shared" si="10"/>
        <v>8.1081081081081086E-2</v>
      </c>
      <c r="W137" t="str">
        <f t="shared" si="11"/>
        <v>ok</v>
      </c>
      <c r="X137" t="str">
        <f t="shared" si="12"/>
        <v>ok</v>
      </c>
      <c r="Y137">
        <f t="shared" si="13"/>
        <v>3</v>
      </c>
      <c r="AA137" s="21" t="s">
        <v>45</v>
      </c>
      <c r="AB137" s="21" t="s">
        <v>46</v>
      </c>
    </row>
    <row r="138" spans="1:30" ht="15.95" customHeight="1">
      <c r="A138" s="9">
        <f t="shared" si="14"/>
        <v>137</v>
      </c>
      <c r="B138" s="18">
        <v>111</v>
      </c>
      <c r="C138" s="9">
        <v>3</v>
      </c>
      <c r="D138" s="9">
        <v>1</v>
      </c>
      <c r="E138" s="9">
        <v>132</v>
      </c>
      <c r="F138" s="8">
        <v>7.9539969482421498</v>
      </c>
      <c r="G138" s="6">
        <v>1</v>
      </c>
      <c r="H138" s="6">
        <v>1</v>
      </c>
      <c r="I138" s="6">
        <v>2</v>
      </c>
      <c r="J138" s="11">
        <v>138</v>
      </c>
      <c r="V138">
        <f t="shared" si="10"/>
        <v>4.5454545454545456E-2</v>
      </c>
      <c r="W138" t="str">
        <f t="shared" si="11"/>
        <v>ok</v>
      </c>
      <c r="X138" t="str">
        <f t="shared" si="12"/>
        <v>ok</v>
      </c>
      <c r="Y138">
        <f t="shared" si="13"/>
        <v>6</v>
      </c>
      <c r="AA138" s="21" t="s">
        <v>45</v>
      </c>
      <c r="AB138" s="21" t="s">
        <v>44</v>
      </c>
    </row>
    <row r="139" spans="1:30" ht="15.95" customHeight="1">
      <c r="A139" s="9">
        <f t="shared" si="14"/>
        <v>138</v>
      </c>
      <c r="B139" s="18">
        <v>118</v>
      </c>
      <c r="C139" s="9">
        <v>3</v>
      </c>
      <c r="D139" s="9">
        <v>1</v>
      </c>
      <c r="E139" s="9">
        <v>100</v>
      </c>
      <c r="F139" s="8">
        <v>5.9210042724608902</v>
      </c>
      <c r="G139" s="6">
        <v>1</v>
      </c>
      <c r="H139" s="6">
        <v>1</v>
      </c>
      <c r="I139" s="6">
        <v>2</v>
      </c>
      <c r="J139" s="11">
        <v>102</v>
      </c>
      <c r="V139">
        <f t="shared" si="10"/>
        <v>0.02</v>
      </c>
      <c r="W139" t="str">
        <f t="shared" si="11"/>
        <v>ok</v>
      </c>
      <c r="X139" t="str">
        <f t="shared" si="12"/>
        <v>ok</v>
      </c>
      <c r="Y139">
        <f t="shared" si="13"/>
        <v>2</v>
      </c>
      <c r="AA139" s="21" t="s">
        <v>39</v>
      </c>
      <c r="AB139" s="21" t="s">
        <v>44</v>
      </c>
    </row>
    <row r="140" spans="1:30" ht="15.95" customHeight="1">
      <c r="A140" s="9">
        <f t="shared" si="14"/>
        <v>139</v>
      </c>
      <c r="B140" s="18">
        <v>742</v>
      </c>
      <c r="C140" s="9">
        <v>3</v>
      </c>
      <c r="D140" s="9">
        <v>1</v>
      </c>
      <c r="E140" s="9">
        <v>28</v>
      </c>
      <c r="G140" s="6">
        <v>1</v>
      </c>
      <c r="H140" s="6">
        <v>1</v>
      </c>
      <c r="I140" s="6">
        <v>2</v>
      </c>
      <c r="J140" s="11">
        <v>27</v>
      </c>
      <c r="V140">
        <f t="shared" si="10"/>
        <v>-3.5714285714285712E-2</v>
      </c>
      <c r="W140" t="str">
        <f t="shared" si="11"/>
        <v>ok</v>
      </c>
      <c r="X140" t="str">
        <f t="shared" si="12"/>
        <v>ok</v>
      </c>
      <c r="Y140">
        <f t="shared" si="13"/>
        <v>-1</v>
      </c>
      <c r="AA140" s="21" t="s">
        <v>49</v>
      </c>
      <c r="AB140" s="21" t="s">
        <v>46</v>
      </c>
    </row>
    <row r="141" spans="1:30" ht="15.95" customHeight="1">
      <c r="A141" s="9">
        <f t="shared" si="14"/>
        <v>140</v>
      </c>
      <c r="B141" s="19">
        <v>735</v>
      </c>
      <c r="C141" s="6">
        <v>3</v>
      </c>
      <c r="D141" s="6">
        <v>1</v>
      </c>
      <c r="E141" s="6">
        <v>26</v>
      </c>
      <c r="G141" s="6">
        <v>1</v>
      </c>
      <c r="H141" s="6">
        <v>1</v>
      </c>
      <c r="I141" s="6">
        <v>2</v>
      </c>
      <c r="J141" s="11">
        <v>30</v>
      </c>
      <c r="V141">
        <f t="shared" si="10"/>
        <v>0.15384615384615385</v>
      </c>
      <c r="W141" t="str">
        <f t="shared" si="11"/>
        <v>tarkista</v>
      </c>
      <c r="X141" t="str">
        <f t="shared" si="12"/>
        <v>ok</v>
      </c>
      <c r="Y141">
        <f t="shared" si="13"/>
        <v>4</v>
      </c>
      <c r="AA141" s="21" t="s">
        <v>48</v>
      </c>
      <c r="AB141" s="21" t="s">
        <v>46</v>
      </c>
    </row>
    <row r="142" spans="1:30" ht="15.95" customHeight="1">
      <c r="A142" s="9">
        <f t="shared" si="14"/>
        <v>141</v>
      </c>
      <c r="B142" s="19">
        <v>113</v>
      </c>
      <c r="C142" s="6">
        <v>3</v>
      </c>
      <c r="D142" s="6">
        <v>1</v>
      </c>
      <c r="E142" s="6">
        <v>139</v>
      </c>
      <c r="F142" s="8">
        <v>6.6970067138671503</v>
      </c>
      <c r="G142" s="6">
        <v>1</v>
      </c>
      <c r="H142" s="6">
        <v>1</v>
      </c>
      <c r="I142" s="6">
        <v>2</v>
      </c>
      <c r="J142" s="11">
        <v>144</v>
      </c>
      <c r="K142" s="15" t="s">
        <v>22</v>
      </c>
      <c r="L142" s="13" t="s">
        <v>23</v>
      </c>
      <c r="M142" s="6">
        <v>8.5</v>
      </c>
      <c r="N142" s="6">
        <v>7</v>
      </c>
      <c r="O142" s="6">
        <v>4.7</v>
      </c>
      <c r="P142" s="6">
        <v>3</v>
      </c>
      <c r="Q142" s="6">
        <v>10</v>
      </c>
      <c r="R142" s="6" t="s">
        <v>23</v>
      </c>
      <c r="S142" s="6">
        <v>92</v>
      </c>
      <c r="V142">
        <f t="shared" si="10"/>
        <v>3.5971223021582732E-2</v>
      </c>
      <c r="W142" t="str">
        <f t="shared" si="11"/>
        <v>ok</v>
      </c>
      <c r="X142" t="str">
        <f t="shared" si="12"/>
        <v>ok</v>
      </c>
      <c r="Y142">
        <f t="shared" si="13"/>
        <v>5</v>
      </c>
      <c r="AA142" s="21" t="s">
        <v>39</v>
      </c>
      <c r="AB142" s="21" t="s">
        <v>42</v>
      </c>
    </row>
    <row r="143" spans="1:30" s="29" customFormat="1" ht="15.95" customHeight="1">
      <c r="A143" s="22">
        <f t="shared" si="14"/>
        <v>142</v>
      </c>
      <c r="B143" s="31">
        <v>123</v>
      </c>
      <c r="C143" s="25">
        <v>3</v>
      </c>
      <c r="D143" s="25">
        <v>1</v>
      </c>
      <c r="E143" s="25">
        <v>13</v>
      </c>
      <c r="F143" s="24">
        <v>1.5940109863281</v>
      </c>
      <c r="G143" s="25">
        <v>1</v>
      </c>
      <c r="H143" s="25">
        <v>1</v>
      </c>
      <c r="I143" s="25">
        <v>2</v>
      </c>
      <c r="J143" s="26">
        <v>13</v>
      </c>
      <c r="K143" s="27"/>
      <c r="L143" s="28"/>
      <c r="M143" s="25"/>
      <c r="N143" s="25"/>
      <c r="O143" s="25"/>
      <c r="P143" s="25"/>
      <c r="Q143" s="25"/>
      <c r="R143" s="25"/>
      <c r="S143" s="25"/>
      <c r="T143" s="22"/>
      <c r="V143" s="29">
        <f t="shared" si="10"/>
        <v>0</v>
      </c>
      <c r="W143" s="29" t="str">
        <f t="shared" si="11"/>
        <v>ok</v>
      </c>
      <c r="X143" s="29" t="str">
        <f t="shared" si="12"/>
        <v>ok</v>
      </c>
      <c r="Y143" s="29">
        <f t="shared" si="13"/>
        <v>0</v>
      </c>
      <c r="AA143" s="29">
        <v>21</v>
      </c>
      <c r="AD143" s="30" t="s">
        <v>55</v>
      </c>
    </row>
    <row r="144" spans="1:30" s="29" customFormat="1" ht="15.95" customHeight="1">
      <c r="A144" s="22">
        <f t="shared" si="14"/>
        <v>143</v>
      </c>
      <c r="B144" s="31">
        <v>733</v>
      </c>
      <c r="C144" s="25">
        <v>3</v>
      </c>
      <c r="D144" s="25">
        <v>1</v>
      </c>
      <c r="E144" s="25">
        <v>21</v>
      </c>
      <c r="F144" s="24"/>
      <c r="G144" s="25">
        <v>1</v>
      </c>
      <c r="H144" s="25">
        <v>1</v>
      </c>
      <c r="I144" s="25">
        <v>4</v>
      </c>
      <c r="J144" s="26">
        <v>22</v>
      </c>
      <c r="K144" s="27"/>
      <c r="L144" s="28"/>
      <c r="M144" s="25"/>
      <c r="N144" s="25"/>
      <c r="O144" s="25"/>
      <c r="P144" s="25"/>
      <c r="Q144" s="25"/>
      <c r="R144" s="25"/>
      <c r="S144" s="25"/>
      <c r="T144" s="22" t="s">
        <v>28</v>
      </c>
      <c r="V144" s="29">
        <f t="shared" si="10"/>
        <v>4.7619047619047616E-2</v>
      </c>
      <c r="W144" s="29" t="str">
        <f t="shared" si="11"/>
        <v>ok</v>
      </c>
      <c r="X144" s="29" t="str">
        <f t="shared" si="12"/>
        <v>ok</v>
      </c>
      <c r="Y144" s="29">
        <f t="shared" si="13"/>
        <v>1</v>
      </c>
      <c r="AA144" s="30" t="s">
        <v>56</v>
      </c>
      <c r="AB144" s="30" t="s">
        <v>37</v>
      </c>
    </row>
    <row r="145" spans="1:28" ht="15.95" customHeight="1">
      <c r="A145" s="9">
        <f t="shared" si="14"/>
        <v>144</v>
      </c>
      <c r="B145" s="19">
        <v>761</v>
      </c>
      <c r="C145" s="6">
        <v>3</v>
      </c>
      <c r="D145" s="6">
        <v>1</v>
      </c>
      <c r="E145" s="6">
        <v>77</v>
      </c>
      <c r="G145" s="6">
        <v>1</v>
      </c>
      <c r="H145" s="6">
        <v>1</v>
      </c>
      <c r="I145" s="6">
        <v>2</v>
      </c>
      <c r="J145" s="11">
        <v>80</v>
      </c>
      <c r="V145">
        <f t="shared" si="10"/>
        <v>3.896103896103896E-2</v>
      </c>
      <c r="W145" t="str">
        <f t="shared" si="11"/>
        <v>ok</v>
      </c>
      <c r="X145" t="str">
        <f t="shared" si="12"/>
        <v>ok</v>
      </c>
      <c r="Y145">
        <f t="shared" si="13"/>
        <v>3</v>
      </c>
      <c r="AA145" s="21" t="s">
        <v>43</v>
      </c>
      <c r="AB145" s="21" t="s">
        <v>42</v>
      </c>
    </row>
    <row r="146" spans="1:28" ht="15.95" customHeight="1">
      <c r="A146" s="9">
        <f t="shared" si="14"/>
        <v>145</v>
      </c>
      <c r="B146" s="19">
        <v>745</v>
      </c>
      <c r="C146" s="6">
        <v>3</v>
      </c>
      <c r="D146" s="6">
        <v>1</v>
      </c>
      <c r="E146" s="6">
        <v>15</v>
      </c>
      <c r="G146" s="6">
        <v>1</v>
      </c>
      <c r="H146" s="6">
        <v>1</v>
      </c>
      <c r="I146" s="6">
        <v>2</v>
      </c>
      <c r="J146" s="11">
        <v>17</v>
      </c>
      <c r="V146">
        <f t="shared" si="10"/>
        <v>0.13333333333333333</v>
      </c>
      <c r="W146" t="str">
        <f t="shared" si="11"/>
        <v>tarkista</v>
      </c>
      <c r="X146" t="str">
        <f t="shared" si="12"/>
        <v>ok</v>
      </c>
      <c r="Y146">
        <f t="shared" si="13"/>
        <v>2</v>
      </c>
      <c r="AA146" s="21" t="s">
        <v>45</v>
      </c>
      <c r="AB146" s="21" t="s">
        <v>41</v>
      </c>
    </row>
    <row r="147" spans="1:28" ht="15.95" customHeight="1">
      <c r="A147" s="9">
        <f t="shared" si="14"/>
        <v>146</v>
      </c>
      <c r="B147" s="19">
        <v>743</v>
      </c>
      <c r="C147" s="6">
        <v>3</v>
      </c>
      <c r="D147" s="6">
        <v>1</v>
      </c>
      <c r="E147" s="6">
        <v>77</v>
      </c>
      <c r="F147" s="8">
        <v>6.5610097656249797</v>
      </c>
      <c r="G147" s="6">
        <v>1</v>
      </c>
      <c r="H147" s="6">
        <v>1</v>
      </c>
      <c r="I147" s="6">
        <v>2</v>
      </c>
      <c r="J147" s="11">
        <v>81</v>
      </c>
      <c r="V147">
        <f t="shared" si="10"/>
        <v>5.1948051948051951E-2</v>
      </c>
      <c r="W147" t="str">
        <f t="shared" si="11"/>
        <v>ok</v>
      </c>
      <c r="X147" t="str">
        <f t="shared" si="12"/>
        <v>ok</v>
      </c>
      <c r="Y147">
        <f t="shared" si="13"/>
        <v>4</v>
      </c>
      <c r="AA147">
        <v>11</v>
      </c>
      <c r="AB147" s="21" t="s">
        <v>38</v>
      </c>
    </row>
    <row r="148" spans="1:28" ht="15.95" customHeight="1">
      <c r="A148" s="9">
        <f t="shared" si="14"/>
        <v>147</v>
      </c>
      <c r="B148" s="19">
        <v>120</v>
      </c>
      <c r="C148" s="6">
        <v>3</v>
      </c>
      <c r="D148" s="6">
        <v>1</v>
      </c>
      <c r="E148" s="6">
        <v>52</v>
      </c>
      <c r="F148" s="8">
        <v>5.34900976562494</v>
      </c>
      <c r="G148" s="6">
        <v>1</v>
      </c>
      <c r="H148" s="6">
        <v>1</v>
      </c>
      <c r="I148" s="6">
        <v>2</v>
      </c>
      <c r="J148" s="11">
        <v>50</v>
      </c>
      <c r="V148">
        <f t="shared" si="10"/>
        <v>-3.8461538461538464E-2</v>
      </c>
      <c r="W148" t="str">
        <f t="shared" si="11"/>
        <v>ok</v>
      </c>
      <c r="X148" t="str">
        <f t="shared" si="12"/>
        <v>ok</v>
      </c>
      <c r="Y148">
        <f t="shared" si="13"/>
        <v>-2</v>
      </c>
      <c r="AA148" s="21" t="s">
        <v>43</v>
      </c>
      <c r="AB148" s="21" t="s">
        <v>42</v>
      </c>
    </row>
    <row r="149" spans="1:28" ht="15.95" customHeight="1">
      <c r="A149" s="9">
        <f t="shared" si="14"/>
        <v>148</v>
      </c>
      <c r="B149" s="19">
        <v>115</v>
      </c>
      <c r="C149" s="6">
        <v>3</v>
      </c>
      <c r="D149" s="6">
        <v>1</v>
      </c>
      <c r="E149" s="6">
        <v>134</v>
      </c>
      <c r="F149" s="8">
        <v>8.2590079345702598</v>
      </c>
      <c r="G149" s="6">
        <v>1</v>
      </c>
      <c r="H149" s="6">
        <v>1</v>
      </c>
      <c r="I149" s="6">
        <v>2</v>
      </c>
      <c r="J149" s="11">
        <v>137</v>
      </c>
      <c r="K149" s="15" t="s">
        <v>21</v>
      </c>
      <c r="L149" s="13" t="s">
        <v>23</v>
      </c>
      <c r="M149" s="6">
        <v>10.5</v>
      </c>
      <c r="N149" s="6">
        <v>9</v>
      </c>
      <c r="O149" s="6">
        <v>6</v>
      </c>
      <c r="V149">
        <f t="shared" si="10"/>
        <v>2.2388059701492536E-2</v>
      </c>
      <c r="W149" t="str">
        <f t="shared" si="11"/>
        <v>ok</v>
      </c>
      <c r="X149" t="str">
        <f t="shared" si="12"/>
        <v>ok</v>
      </c>
      <c r="Y149">
        <f t="shared" si="13"/>
        <v>3</v>
      </c>
      <c r="AA149">
        <v>11</v>
      </c>
      <c r="AB149" s="21" t="s">
        <v>38</v>
      </c>
    </row>
    <row r="150" spans="1:28" ht="15.95" customHeight="1">
      <c r="A150" s="9">
        <f t="shared" si="14"/>
        <v>149</v>
      </c>
      <c r="B150" s="19">
        <v>114</v>
      </c>
      <c r="C150" s="6">
        <v>3</v>
      </c>
      <c r="D150" s="6">
        <v>1</v>
      </c>
      <c r="E150" s="6">
        <v>104</v>
      </c>
      <c r="F150" s="8">
        <v>8.2570079345702503</v>
      </c>
      <c r="G150" s="6">
        <v>1</v>
      </c>
      <c r="H150" s="6">
        <v>1</v>
      </c>
      <c r="I150" s="6">
        <v>2</v>
      </c>
      <c r="J150" s="11">
        <v>103</v>
      </c>
      <c r="V150">
        <f t="shared" si="10"/>
        <v>-9.6153846153846159E-3</v>
      </c>
      <c r="W150" t="str">
        <f t="shared" si="11"/>
        <v>ok</v>
      </c>
      <c r="X150" t="str">
        <f t="shared" si="12"/>
        <v>ok</v>
      </c>
      <c r="Y150">
        <f t="shared" si="13"/>
        <v>-1</v>
      </c>
      <c r="AA150" s="21" t="s">
        <v>39</v>
      </c>
      <c r="AB150" s="21" t="s">
        <v>44</v>
      </c>
    </row>
    <row r="151" spans="1:28" ht="15.95" customHeight="1">
      <c r="A151" s="9">
        <f t="shared" si="14"/>
        <v>150</v>
      </c>
      <c r="B151" s="19">
        <v>119</v>
      </c>
      <c r="C151" s="6">
        <v>3</v>
      </c>
      <c r="D151" s="6">
        <v>1</v>
      </c>
      <c r="E151" s="6">
        <v>107</v>
      </c>
      <c r="F151" s="8">
        <v>7.7970109863280701</v>
      </c>
      <c r="G151" s="6">
        <v>1</v>
      </c>
      <c r="H151" s="6">
        <v>1</v>
      </c>
      <c r="I151" s="6">
        <v>2</v>
      </c>
      <c r="J151" s="11">
        <v>111</v>
      </c>
      <c r="V151">
        <f t="shared" si="10"/>
        <v>3.7383177570093455E-2</v>
      </c>
      <c r="W151" t="str">
        <f t="shared" si="11"/>
        <v>ok</v>
      </c>
      <c r="X151" t="str">
        <f t="shared" si="12"/>
        <v>ok</v>
      </c>
      <c r="Y151">
        <f t="shared" si="13"/>
        <v>4</v>
      </c>
      <c r="AA151" s="21" t="s">
        <v>45</v>
      </c>
      <c r="AB151" s="21" t="s">
        <v>44</v>
      </c>
    </row>
    <row r="152" spans="1:28" ht="15.95" customHeight="1">
      <c r="A152" s="9">
        <f t="shared" si="14"/>
        <v>151</v>
      </c>
      <c r="B152" s="19">
        <v>124</v>
      </c>
      <c r="C152" s="6">
        <v>3</v>
      </c>
      <c r="D152" s="6">
        <v>1</v>
      </c>
      <c r="E152" s="6">
        <v>101</v>
      </c>
      <c r="F152" s="8">
        <v>6.7409999999999801</v>
      </c>
      <c r="G152" s="6">
        <v>1</v>
      </c>
      <c r="H152" s="6">
        <v>1</v>
      </c>
      <c r="I152" s="6">
        <v>2</v>
      </c>
      <c r="J152" s="11">
        <v>102</v>
      </c>
      <c r="V152">
        <f t="shared" si="10"/>
        <v>9.9009900990099011E-3</v>
      </c>
      <c r="W152" t="str">
        <f t="shared" si="11"/>
        <v>ok</v>
      </c>
      <c r="X152" t="str">
        <f t="shared" si="12"/>
        <v>ok</v>
      </c>
      <c r="Y152">
        <f t="shared" si="13"/>
        <v>1</v>
      </c>
      <c r="AA152" s="21" t="s">
        <v>45</v>
      </c>
      <c r="AB152" s="21" t="s">
        <v>44</v>
      </c>
    </row>
    <row r="153" spans="1:28" ht="15.95" customHeight="1">
      <c r="A153" s="9">
        <f t="shared" si="14"/>
        <v>152</v>
      </c>
      <c r="B153" s="19">
        <v>126</v>
      </c>
      <c r="C153" s="6">
        <v>3</v>
      </c>
      <c r="D153" s="6">
        <v>1</v>
      </c>
      <c r="E153" s="6">
        <v>14</v>
      </c>
      <c r="F153" s="8">
        <v>1.93099755859373</v>
      </c>
      <c r="G153" s="6">
        <v>1</v>
      </c>
      <c r="H153" s="6">
        <v>1</v>
      </c>
      <c r="I153" s="6">
        <v>2</v>
      </c>
      <c r="J153" s="11">
        <v>15</v>
      </c>
      <c r="K153" s="15" t="s">
        <v>21</v>
      </c>
      <c r="L153" s="13" t="s">
        <v>24</v>
      </c>
      <c r="M153" s="6" t="s">
        <v>24</v>
      </c>
      <c r="N153" s="6">
        <v>2.5</v>
      </c>
      <c r="O153" s="6">
        <v>1.8</v>
      </c>
      <c r="V153">
        <f t="shared" si="10"/>
        <v>7.1428571428571425E-2</v>
      </c>
      <c r="W153" t="str">
        <f t="shared" si="11"/>
        <v>ok</v>
      </c>
      <c r="X153" t="str">
        <f t="shared" si="12"/>
        <v>ok</v>
      </c>
      <c r="Y153">
        <f t="shared" si="13"/>
        <v>1</v>
      </c>
      <c r="AA153" s="21" t="s">
        <v>45</v>
      </c>
      <c r="AB153" s="21" t="s">
        <v>41</v>
      </c>
    </row>
    <row r="154" spans="1:28" ht="15.95" customHeight="1">
      <c r="A154" s="9">
        <f t="shared" si="14"/>
        <v>153</v>
      </c>
      <c r="B154" s="19">
        <v>744</v>
      </c>
      <c r="C154" s="6">
        <v>3</v>
      </c>
      <c r="D154" s="6">
        <v>1</v>
      </c>
      <c r="E154" s="6">
        <v>68</v>
      </c>
      <c r="G154" s="6">
        <v>1</v>
      </c>
      <c r="H154" s="6">
        <v>1</v>
      </c>
      <c r="I154" s="6">
        <v>2</v>
      </c>
      <c r="J154" s="11">
        <v>68</v>
      </c>
      <c r="V154">
        <f t="shared" si="10"/>
        <v>0</v>
      </c>
      <c r="W154" t="str">
        <f t="shared" si="11"/>
        <v>ok</v>
      </c>
      <c r="X154" t="str">
        <f t="shared" si="12"/>
        <v>ok</v>
      </c>
      <c r="Y154">
        <f t="shared" si="13"/>
        <v>0</v>
      </c>
      <c r="AA154" s="21" t="s">
        <v>48</v>
      </c>
      <c r="AB154" s="21" t="s">
        <v>44</v>
      </c>
    </row>
    <row r="155" spans="1:28" ht="15.95" customHeight="1">
      <c r="A155" s="9">
        <f t="shared" si="14"/>
        <v>154</v>
      </c>
      <c r="B155" s="19">
        <v>746</v>
      </c>
      <c r="C155" s="6">
        <v>3</v>
      </c>
      <c r="D155" s="6">
        <v>1</v>
      </c>
      <c r="E155" s="6">
        <v>26</v>
      </c>
      <c r="G155" s="6">
        <v>1</v>
      </c>
      <c r="H155" s="6">
        <v>1</v>
      </c>
      <c r="I155" s="6">
        <v>2</v>
      </c>
      <c r="J155" s="11">
        <v>28</v>
      </c>
      <c r="V155">
        <f t="shared" si="10"/>
        <v>7.6923076923076927E-2</v>
      </c>
      <c r="W155" t="str">
        <f t="shared" si="11"/>
        <v>ok</v>
      </c>
      <c r="X155" t="str">
        <f t="shared" si="12"/>
        <v>ok</v>
      </c>
      <c r="Y155">
        <f t="shared" si="13"/>
        <v>2</v>
      </c>
      <c r="AA155" s="21" t="s">
        <v>48</v>
      </c>
      <c r="AB155" s="21" t="s">
        <v>46</v>
      </c>
    </row>
    <row r="156" spans="1:28" ht="15.95" customHeight="1">
      <c r="A156" s="9">
        <f t="shared" si="14"/>
        <v>155</v>
      </c>
      <c r="B156" s="19">
        <v>759</v>
      </c>
      <c r="C156" s="6">
        <v>3</v>
      </c>
      <c r="D156" s="6">
        <v>1</v>
      </c>
      <c r="E156" s="6">
        <v>27</v>
      </c>
      <c r="G156" s="6">
        <v>1</v>
      </c>
      <c r="H156" s="6">
        <v>1</v>
      </c>
      <c r="I156" s="6">
        <v>4</v>
      </c>
      <c r="J156" s="11">
        <v>26</v>
      </c>
      <c r="T156" s="9" t="s">
        <v>28</v>
      </c>
      <c r="V156">
        <f t="shared" si="10"/>
        <v>-3.7037037037037035E-2</v>
      </c>
      <c r="W156" t="str">
        <f t="shared" si="11"/>
        <v>ok</v>
      </c>
      <c r="X156" t="str">
        <f t="shared" si="12"/>
        <v>ok</v>
      </c>
      <c r="Y156">
        <f t="shared" si="13"/>
        <v>-1</v>
      </c>
      <c r="AA156">
        <v>21</v>
      </c>
    </row>
    <row r="157" spans="1:28" ht="15.95" customHeight="1">
      <c r="A157" s="9">
        <f t="shared" si="14"/>
        <v>156</v>
      </c>
      <c r="B157" s="19">
        <v>122</v>
      </c>
      <c r="C157" s="6">
        <v>3</v>
      </c>
      <c r="D157" s="6">
        <v>1</v>
      </c>
      <c r="E157" s="6">
        <v>66</v>
      </c>
      <c r="F157" s="8">
        <v>5.4719981689452704</v>
      </c>
      <c r="G157" s="6">
        <v>1</v>
      </c>
      <c r="H157" s="6">
        <v>1</v>
      </c>
      <c r="I157" s="6">
        <v>2</v>
      </c>
      <c r="J157" s="11">
        <v>72</v>
      </c>
      <c r="V157">
        <f t="shared" si="10"/>
        <v>9.0909090909090912E-2</v>
      </c>
      <c r="W157" t="str">
        <f t="shared" si="11"/>
        <v>ok</v>
      </c>
      <c r="X157" t="str">
        <f t="shared" si="12"/>
        <v>ok</v>
      </c>
      <c r="Y157">
        <f t="shared" si="13"/>
        <v>6</v>
      </c>
      <c r="AA157" s="21" t="s">
        <v>45</v>
      </c>
      <c r="AB157" s="21" t="s">
        <v>44</v>
      </c>
    </row>
    <row r="158" spans="1:28" ht="15.95" customHeight="1">
      <c r="A158" s="9">
        <f t="shared" si="14"/>
        <v>157</v>
      </c>
      <c r="B158" s="19">
        <v>127</v>
      </c>
      <c r="C158" s="6">
        <v>3</v>
      </c>
      <c r="D158" s="6">
        <v>1</v>
      </c>
      <c r="E158" s="6">
        <v>70</v>
      </c>
      <c r="F158" s="8">
        <v>5.4029969482421603</v>
      </c>
      <c r="G158" s="6">
        <v>1</v>
      </c>
      <c r="H158" s="6">
        <v>1</v>
      </c>
      <c r="I158" s="6">
        <v>2</v>
      </c>
      <c r="J158" s="11">
        <v>76</v>
      </c>
      <c r="V158">
        <f t="shared" si="10"/>
        <v>8.5714285714285715E-2</v>
      </c>
      <c r="W158" t="str">
        <f t="shared" si="11"/>
        <v>ok</v>
      </c>
      <c r="X158" t="str">
        <f t="shared" si="12"/>
        <v>ok</v>
      </c>
      <c r="Y158">
        <f t="shared" si="13"/>
        <v>6</v>
      </c>
      <c r="AA158">
        <v>11</v>
      </c>
      <c r="AB158" s="21" t="s">
        <v>42</v>
      </c>
    </row>
    <row r="159" spans="1:28" ht="15.95" customHeight="1">
      <c r="A159" s="9">
        <f t="shared" si="14"/>
        <v>158</v>
      </c>
      <c r="B159" s="19">
        <v>116</v>
      </c>
      <c r="C159" s="6">
        <v>3</v>
      </c>
      <c r="D159" s="6">
        <v>1</v>
      </c>
      <c r="E159" s="6">
        <v>137</v>
      </c>
      <c r="F159" s="8">
        <v>8.5040067138671702</v>
      </c>
      <c r="G159" s="6">
        <v>1</v>
      </c>
      <c r="H159" s="6">
        <v>1</v>
      </c>
      <c r="I159" s="6">
        <v>2</v>
      </c>
      <c r="J159" s="11">
        <v>138</v>
      </c>
      <c r="V159">
        <f t="shared" si="10"/>
        <v>7.2992700729927005E-3</v>
      </c>
      <c r="W159" t="str">
        <f t="shared" si="11"/>
        <v>ok</v>
      </c>
      <c r="X159" t="str">
        <f t="shared" si="12"/>
        <v>ok</v>
      </c>
      <c r="Y159">
        <f t="shared" si="13"/>
        <v>1</v>
      </c>
      <c r="AA159">
        <v>11</v>
      </c>
      <c r="AB159" s="21" t="s">
        <v>42</v>
      </c>
    </row>
    <row r="160" spans="1:28" ht="15.95" customHeight="1">
      <c r="A160" s="9">
        <f t="shared" si="14"/>
        <v>159</v>
      </c>
      <c r="B160" s="19">
        <v>747</v>
      </c>
      <c r="C160" s="6">
        <v>3</v>
      </c>
      <c r="D160" s="6">
        <v>1</v>
      </c>
      <c r="E160" s="6">
        <v>44</v>
      </c>
      <c r="G160" s="6">
        <v>1</v>
      </c>
      <c r="H160" s="6">
        <v>1</v>
      </c>
      <c r="I160" s="6">
        <v>2</v>
      </c>
      <c r="J160" s="11">
        <v>44</v>
      </c>
      <c r="K160" s="15" t="s">
        <v>22</v>
      </c>
      <c r="L160" s="13" t="s">
        <v>23</v>
      </c>
      <c r="M160" s="6" t="s">
        <v>24</v>
      </c>
      <c r="N160" s="6">
        <v>5</v>
      </c>
      <c r="O160" s="6">
        <v>3.7</v>
      </c>
      <c r="P160" s="6">
        <v>3</v>
      </c>
      <c r="Q160" s="6">
        <v>4</v>
      </c>
      <c r="R160" s="6" t="s">
        <v>23</v>
      </c>
      <c r="S160" s="6">
        <v>49</v>
      </c>
      <c r="T160" s="9" t="s">
        <v>27</v>
      </c>
      <c r="V160">
        <f t="shared" ref="V160:V202" si="15">(J160-E160)/E160</f>
        <v>0</v>
      </c>
      <c r="W160" t="str">
        <f t="shared" si="11"/>
        <v>ok</v>
      </c>
      <c r="X160" t="str">
        <f t="shared" si="12"/>
        <v>ok</v>
      </c>
      <c r="Y160">
        <f t="shared" si="13"/>
        <v>0</v>
      </c>
      <c r="AA160" s="21" t="s">
        <v>57</v>
      </c>
      <c r="AB160" s="21" t="s">
        <v>44</v>
      </c>
    </row>
    <row r="161" spans="1:28" ht="15.95" customHeight="1">
      <c r="A161" s="9">
        <f t="shared" si="14"/>
        <v>160</v>
      </c>
      <c r="B161" s="19">
        <v>758</v>
      </c>
      <c r="C161" s="6">
        <v>3</v>
      </c>
      <c r="D161" s="6">
        <v>1</v>
      </c>
      <c r="E161" s="6">
        <v>60</v>
      </c>
      <c r="F161" s="8">
        <v>7.3090067138671699</v>
      </c>
      <c r="G161" s="6">
        <v>1</v>
      </c>
      <c r="H161" s="6">
        <v>1</v>
      </c>
      <c r="I161" s="6">
        <v>2</v>
      </c>
      <c r="J161" s="11">
        <v>58</v>
      </c>
      <c r="V161">
        <f t="shared" si="15"/>
        <v>-3.3333333333333333E-2</v>
      </c>
      <c r="W161" t="str">
        <f t="shared" si="11"/>
        <v>ok</v>
      </c>
      <c r="X161" t="str">
        <f t="shared" si="12"/>
        <v>ok</v>
      </c>
      <c r="Y161">
        <f t="shared" si="13"/>
        <v>-2</v>
      </c>
      <c r="AA161" s="21" t="s">
        <v>48</v>
      </c>
      <c r="AB161" s="21" t="s">
        <v>41</v>
      </c>
    </row>
    <row r="162" spans="1:28" ht="15.95" customHeight="1">
      <c r="A162" s="9">
        <f t="shared" si="14"/>
        <v>161</v>
      </c>
      <c r="B162" s="19">
        <v>125</v>
      </c>
      <c r="C162" s="6">
        <v>3</v>
      </c>
      <c r="D162" s="6">
        <v>1</v>
      </c>
      <c r="E162" s="6">
        <v>28</v>
      </c>
      <c r="F162" s="8">
        <v>3.61100061035153</v>
      </c>
      <c r="G162" s="6">
        <v>1</v>
      </c>
      <c r="H162" s="6">
        <v>1</v>
      </c>
      <c r="I162" s="6">
        <v>2</v>
      </c>
      <c r="J162" s="11">
        <v>31</v>
      </c>
      <c r="V162">
        <f t="shared" si="15"/>
        <v>0.10714285714285714</v>
      </c>
      <c r="W162" t="str">
        <f t="shared" si="11"/>
        <v>tarkista</v>
      </c>
      <c r="X162" t="str">
        <f t="shared" si="12"/>
        <v>ok</v>
      </c>
      <c r="Y162">
        <f t="shared" si="13"/>
        <v>3</v>
      </c>
      <c r="AA162">
        <v>11</v>
      </c>
      <c r="AB162" s="21" t="s">
        <v>44</v>
      </c>
    </row>
    <row r="163" spans="1:28" ht="15.95" customHeight="1">
      <c r="A163" s="9">
        <f t="shared" si="14"/>
        <v>162</v>
      </c>
      <c r="B163" s="19">
        <v>132</v>
      </c>
      <c r="C163" s="6">
        <v>3</v>
      </c>
      <c r="D163" s="6">
        <v>1</v>
      </c>
      <c r="E163" s="6">
        <v>73</v>
      </c>
      <c r="F163" s="8">
        <v>5.3130042724608799</v>
      </c>
      <c r="G163" s="6">
        <v>1</v>
      </c>
      <c r="H163" s="6">
        <v>1</v>
      </c>
      <c r="I163" s="6">
        <v>2</v>
      </c>
      <c r="J163" s="11">
        <v>75</v>
      </c>
      <c r="V163">
        <f t="shared" si="15"/>
        <v>2.7397260273972601E-2</v>
      </c>
      <c r="W163" t="str">
        <f t="shared" si="11"/>
        <v>ok</v>
      </c>
      <c r="X163" t="str">
        <f t="shared" si="12"/>
        <v>ok</v>
      </c>
      <c r="Y163">
        <f t="shared" si="13"/>
        <v>2</v>
      </c>
      <c r="AA163">
        <v>11</v>
      </c>
      <c r="AB163" s="21" t="s">
        <v>42</v>
      </c>
    </row>
    <row r="164" spans="1:28" ht="15.95" customHeight="1">
      <c r="A164" s="9">
        <f t="shared" si="14"/>
        <v>163</v>
      </c>
      <c r="B164" s="19">
        <v>748</v>
      </c>
      <c r="C164" s="6">
        <v>3</v>
      </c>
      <c r="D164" s="6">
        <v>1</v>
      </c>
      <c r="E164" s="6">
        <v>39</v>
      </c>
      <c r="G164" s="6">
        <v>1</v>
      </c>
      <c r="H164" s="6">
        <v>1</v>
      </c>
      <c r="I164" s="6">
        <v>2</v>
      </c>
      <c r="J164" s="11">
        <v>40</v>
      </c>
      <c r="V164">
        <f t="shared" si="15"/>
        <v>2.564102564102564E-2</v>
      </c>
      <c r="W164" t="str">
        <f t="shared" si="11"/>
        <v>ok</v>
      </c>
      <c r="X164" t="str">
        <f t="shared" si="12"/>
        <v>ok</v>
      </c>
      <c r="Y164">
        <f t="shared" si="13"/>
        <v>1</v>
      </c>
      <c r="AA164">
        <v>11</v>
      </c>
      <c r="AB164" s="21" t="s">
        <v>38</v>
      </c>
    </row>
    <row r="165" spans="1:28" ht="15.95" customHeight="1">
      <c r="A165" s="9">
        <f t="shared" si="14"/>
        <v>164</v>
      </c>
      <c r="B165" s="19">
        <v>133</v>
      </c>
      <c r="C165" s="6">
        <v>3</v>
      </c>
      <c r="D165" s="6">
        <v>1</v>
      </c>
      <c r="E165" s="6">
        <v>79</v>
      </c>
      <c r="F165" s="8">
        <v>5.5900024414062202</v>
      </c>
      <c r="G165" s="6">
        <v>1</v>
      </c>
      <c r="H165" s="6">
        <v>1</v>
      </c>
      <c r="I165" s="6">
        <v>2</v>
      </c>
      <c r="J165" s="11">
        <v>84</v>
      </c>
      <c r="V165">
        <f t="shared" si="15"/>
        <v>6.3291139240506333E-2</v>
      </c>
      <c r="W165" t="str">
        <f t="shared" si="11"/>
        <v>ok</v>
      </c>
      <c r="X165" t="str">
        <f t="shared" si="12"/>
        <v>ok</v>
      </c>
      <c r="Y165">
        <f t="shared" si="13"/>
        <v>5</v>
      </c>
      <c r="AA165" s="21" t="s">
        <v>45</v>
      </c>
      <c r="AB165" s="21" t="s">
        <v>44</v>
      </c>
    </row>
    <row r="166" spans="1:28" ht="15.95" customHeight="1">
      <c r="A166" s="9">
        <f t="shared" si="14"/>
        <v>165</v>
      </c>
      <c r="B166" s="19">
        <v>128</v>
      </c>
      <c r="C166" s="6">
        <v>3</v>
      </c>
      <c r="D166" s="6">
        <v>1</v>
      </c>
      <c r="E166" s="6">
        <v>110</v>
      </c>
      <c r="F166" s="8">
        <v>6.7120097656249396</v>
      </c>
      <c r="G166" s="6">
        <v>1</v>
      </c>
      <c r="H166" s="6">
        <v>1</v>
      </c>
      <c r="I166" s="6">
        <v>2</v>
      </c>
      <c r="J166" s="11">
        <v>114</v>
      </c>
      <c r="V166">
        <f t="shared" si="15"/>
        <v>3.6363636363636362E-2</v>
      </c>
      <c r="W166" t="str">
        <f t="shared" si="11"/>
        <v>ok</v>
      </c>
      <c r="X166" t="str">
        <f t="shared" si="12"/>
        <v>ok</v>
      </c>
      <c r="Y166">
        <f t="shared" si="13"/>
        <v>4</v>
      </c>
      <c r="AA166" s="21">
        <v>11</v>
      </c>
      <c r="AB166" s="21" t="s">
        <v>38</v>
      </c>
    </row>
    <row r="167" spans="1:28" ht="15.95" customHeight="1">
      <c r="A167" s="9">
        <f t="shared" si="14"/>
        <v>166</v>
      </c>
      <c r="B167" s="19">
        <v>749</v>
      </c>
      <c r="C167" s="6">
        <v>3</v>
      </c>
      <c r="D167" s="6">
        <v>1</v>
      </c>
      <c r="E167" s="6">
        <v>27</v>
      </c>
      <c r="G167" s="6">
        <v>1</v>
      </c>
      <c r="H167" s="6">
        <v>1</v>
      </c>
      <c r="I167" s="6">
        <v>2</v>
      </c>
      <c r="J167" s="11">
        <v>28</v>
      </c>
      <c r="V167">
        <f t="shared" si="15"/>
        <v>3.7037037037037035E-2</v>
      </c>
      <c r="W167" t="str">
        <f t="shared" si="11"/>
        <v>ok</v>
      </c>
      <c r="X167" t="str">
        <f t="shared" si="12"/>
        <v>ok</v>
      </c>
      <c r="Y167">
        <f t="shared" si="13"/>
        <v>1</v>
      </c>
      <c r="AA167" s="21" t="s">
        <v>39</v>
      </c>
      <c r="AB167" s="21" t="s">
        <v>44</v>
      </c>
    </row>
    <row r="168" spans="1:28" ht="15.95" customHeight="1">
      <c r="A168" s="9">
        <f t="shared" si="14"/>
        <v>167</v>
      </c>
      <c r="B168" s="19">
        <v>129</v>
      </c>
      <c r="C168" s="6">
        <v>3</v>
      </c>
      <c r="D168" s="6">
        <v>1</v>
      </c>
      <c r="E168" s="6">
        <v>20</v>
      </c>
      <c r="F168" s="8">
        <v>2.1980097656249802</v>
      </c>
      <c r="G168" s="6">
        <v>1</v>
      </c>
      <c r="H168" s="6">
        <v>1</v>
      </c>
      <c r="I168" s="6">
        <v>2</v>
      </c>
      <c r="J168" s="11">
        <v>21</v>
      </c>
      <c r="V168">
        <f t="shared" si="15"/>
        <v>0.05</v>
      </c>
      <c r="W168" t="str">
        <f t="shared" si="11"/>
        <v>ok</v>
      </c>
      <c r="X168" t="str">
        <f t="shared" si="12"/>
        <v>ok</v>
      </c>
      <c r="Y168">
        <f t="shared" si="13"/>
        <v>1</v>
      </c>
      <c r="AA168" s="21" t="s">
        <v>45</v>
      </c>
      <c r="AB168" s="21" t="s">
        <v>46</v>
      </c>
    </row>
    <row r="169" spans="1:28" ht="15.95" customHeight="1">
      <c r="A169" s="9">
        <f t="shared" si="14"/>
        <v>168</v>
      </c>
      <c r="B169" s="19">
        <v>135</v>
      </c>
      <c r="C169" s="6">
        <v>3</v>
      </c>
      <c r="D169" s="6">
        <v>1</v>
      </c>
      <c r="E169" s="6">
        <v>43</v>
      </c>
      <c r="F169" s="8">
        <v>5.3570042724609204</v>
      </c>
      <c r="G169" s="6">
        <v>1</v>
      </c>
      <c r="H169" s="6">
        <v>1</v>
      </c>
      <c r="I169" s="6">
        <v>2</v>
      </c>
      <c r="J169" s="11">
        <v>44</v>
      </c>
      <c r="V169">
        <f t="shared" si="15"/>
        <v>2.3255813953488372E-2</v>
      </c>
      <c r="W169" t="str">
        <f t="shared" si="11"/>
        <v>ok</v>
      </c>
      <c r="X169" t="str">
        <f t="shared" si="12"/>
        <v>ok</v>
      </c>
      <c r="Y169">
        <f t="shared" si="13"/>
        <v>1</v>
      </c>
      <c r="AA169" s="21" t="s">
        <v>39</v>
      </c>
      <c r="AB169" s="21" t="s">
        <v>42</v>
      </c>
    </row>
    <row r="170" spans="1:28" ht="15.95" customHeight="1">
      <c r="A170" s="9">
        <f t="shared" si="14"/>
        <v>169</v>
      </c>
      <c r="B170" s="19">
        <v>750</v>
      </c>
      <c r="C170" s="6">
        <v>3</v>
      </c>
      <c r="D170" s="6">
        <v>1</v>
      </c>
      <c r="E170" s="6">
        <v>45</v>
      </c>
      <c r="G170" s="6">
        <v>1</v>
      </c>
      <c r="H170" s="6">
        <v>1</v>
      </c>
      <c r="I170" s="6">
        <v>2</v>
      </c>
      <c r="J170" s="11">
        <v>46</v>
      </c>
      <c r="K170" s="15" t="s">
        <v>21</v>
      </c>
      <c r="L170" s="13" t="s">
        <v>23</v>
      </c>
      <c r="M170" s="6" t="s">
        <v>24</v>
      </c>
      <c r="N170" s="6">
        <v>5</v>
      </c>
      <c r="O170" s="6">
        <v>4</v>
      </c>
      <c r="V170">
        <f t="shared" si="15"/>
        <v>2.2222222222222223E-2</v>
      </c>
      <c r="W170" t="str">
        <f t="shared" si="11"/>
        <v>ok</v>
      </c>
      <c r="X170" t="str">
        <f t="shared" si="12"/>
        <v>ok</v>
      </c>
      <c r="Y170">
        <f t="shared" si="13"/>
        <v>1</v>
      </c>
      <c r="AA170" s="21" t="s">
        <v>43</v>
      </c>
      <c r="AB170" s="21" t="s">
        <v>42</v>
      </c>
    </row>
    <row r="171" spans="1:28" ht="15.95" customHeight="1">
      <c r="A171" s="9">
        <f t="shared" si="14"/>
        <v>170</v>
      </c>
      <c r="B171" s="19">
        <v>139</v>
      </c>
      <c r="C171" s="6">
        <v>3</v>
      </c>
      <c r="D171" s="6">
        <v>1</v>
      </c>
      <c r="E171" s="6">
        <v>123</v>
      </c>
      <c r="F171" s="8">
        <v>8.4930085449218495</v>
      </c>
      <c r="G171" s="6">
        <v>1</v>
      </c>
      <c r="H171" s="6">
        <v>1</v>
      </c>
      <c r="I171" s="6">
        <v>2</v>
      </c>
      <c r="J171" s="11">
        <v>125</v>
      </c>
      <c r="V171">
        <f t="shared" si="15"/>
        <v>1.6260162601626018E-2</v>
      </c>
      <c r="W171" t="str">
        <f t="shared" si="11"/>
        <v>ok</v>
      </c>
      <c r="X171" t="str">
        <f t="shared" si="12"/>
        <v>ok</v>
      </c>
      <c r="Y171">
        <f t="shared" si="13"/>
        <v>2</v>
      </c>
      <c r="AA171" s="21" t="s">
        <v>45</v>
      </c>
      <c r="AB171" s="21" t="s">
        <v>44</v>
      </c>
    </row>
    <row r="172" spans="1:28" ht="15.95" customHeight="1">
      <c r="A172" s="9">
        <f t="shared" si="14"/>
        <v>171</v>
      </c>
      <c r="B172" s="19">
        <v>751</v>
      </c>
      <c r="C172" s="6">
        <v>3</v>
      </c>
      <c r="D172" s="6">
        <v>1</v>
      </c>
      <c r="E172" s="6">
        <v>16</v>
      </c>
      <c r="G172" s="6">
        <v>1</v>
      </c>
      <c r="H172" s="6">
        <v>1</v>
      </c>
      <c r="I172" s="6">
        <v>2</v>
      </c>
      <c r="J172" s="11">
        <v>17</v>
      </c>
      <c r="V172">
        <f t="shared" si="15"/>
        <v>6.25E-2</v>
      </c>
      <c r="W172" t="str">
        <f t="shared" si="11"/>
        <v>ok</v>
      </c>
      <c r="X172" t="str">
        <f t="shared" si="12"/>
        <v>ok</v>
      </c>
      <c r="Y172">
        <f t="shared" si="13"/>
        <v>1</v>
      </c>
      <c r="AA172" s="21" t="s">
        <v>45</v>
      </c>
      <c r="AB172" s="21" t="s">
        <v>46</v>
      </c>
    </row>
    <row r="173" spans="1:28" ht="15.95" customHeight="1">
      <c r="A173" s="9">
        <f t="shared" si="14"/>
        <v>172</v>
      </c>
      <c r="B173" s="19">
        <v>169</v>
      </c>
      <c r="C173" s="6">
        <v>3</v>
      </c>
      <c r="D173" s="6">
        <v>1</v>
      </c>
      <c r="E173" s="6">
        <v>124</v>
      </c>
      <c r="F173" s="8">
        <v>7.2999999999999501</v>
      </c>
      <c r="G173" s="6">
        <v>1</v>
      </c>
      <c r="H173" s="6">
        <v>1</v>
      </c>
      <c r="I173" s="6">
        <v>2</v>
      </c>
      <c r="J173" s="11">
        <v>126</v>
      </c>
      <c r="K173" s="15" t="s">
        <v>21</v>
      </c>
      <c r="L173" s="13" t="s">
        <v>23</v>
      </c>
      <c r="M173" s="6">
        <v>11.5</v>
      </c>
      <c r="N173" s="6">
        <v>7.5</v>
      </c>
      <c r="O173" s="6">
        <v>4</v>
      </c>
      <c r="V173">
        <f t="shared" si="15"/>
        <v>1.6129032258064516E-2</v>
      </c>
      <c r="W173" t="str">
        <f t="shared" si="11"/>
        <v>ok</v>
      </c>
      <c r="X173" t="str">
        <f t="shared" si="12"/>
        <v>ok</v>
      </c>
      <c r="Y173">
        <f t="shared" si="13"/>
        <v>2</v>
      </c>
      <c r="AA173">
        <v>11</v>
      </c>
      <c r="AB173" s="21" t="s">
        <v>42</v>
      </c>
    </row>
    <row r="174" spans="1:28" ht="15.95" customHeight="1">
      <c r="A174" s="9">
        <f t="shared" si="14"/>
        <v>173</v>
      </c>
      <c r="B174" s="19">
        <v>173</v>
      </c>
      <c r="C174" s="6">
        <v>3</v>
      </c>
      <c r="D174" s="6">
        <v>1</v>
      </c>
      <c r="E174" s="6">
        <v>147</v>
      </c>
      <c r="F174" s="8">
        <v>7.6789987792968102</v>
      </c>
      <c r="G174" s="6">
        <v>1</v>
      </c>
      <c r="H174" s="6">
        <v>1</v>
      </c>
      <c r="I174" s="6">
        <v>2</v>
      </c>
      <c r="J174" s="11">
        <v>141</v>
      </c>
      <c r="V174">
        <f t="shared" si="15"/>
        <v>-4.0816326530612242E-2</v>
      </c>
      <c r="W174" t="str">
        <f t="shared" si="11"/>
        <v>ok</v>
      </c>
      <c r="X174" t="str">
        <f t="shared" si="12"/>
        <v>ok</v>
      </c>
      <c r="Y174">
        <f t="shared" si="13"/>
        <v>-6</v>
      </c>
      <c r="AA174" s="21" t="s">
        <v>45</v>
      </c>
      <c r="AB174" s="21" t="s">
        <v>44</v>
      </c>
    </row>
    <row r="175" spans="1:28" ht="15.95" customHeight="1">
      <c r="A175" s="9">
        <f t="shared" si="14"/>
        <v>174</v>
      </c>
      <c r="B175" s="19">
        <v>176</v>
      </c>
      <c r="C175" s="6">
        <v>3</v>
      </c>
      <c r="D175" s="6">
        <v>1</v>
      </c>
      <c r="E175" s="6">
        <v>79</v>
      </c>
      <c r="F175" s="8">
        <v>5.12600854492183</v>
      </c>
      <c r="G175" s="6">
        <v>1</v>
      </c>
      <c r="H175" s="6">
        <v>1</v>
      </c>
      <c r="I175" s="6">
        <v>2</v>
      </c>
      <c r="J175" s="11">
        <v>82</v>
      </c>
      <c r="V175">
        <f t="shared" si="15"/>
        <v>3.7974683544303799E-2</v>
      </c>
      <c r="W175" t="str">
        <f t="shared" si="11"/>
        <v>ok</v>
      </c>
      <c r="X175" t="str">
        <f t="shared" si="12"/>
        <v>ok</v>
      </c>
      <c r="Y175">
        <f t="shared" si="13"/>
        <v>3</v>
      </c>
      <c r="AA175">
        <v>11</v>
      </c>
      <c r="AB175" s="21" t="s">
        <v>44</v>
      </c>
    </row>
    <row r="176" spans="1:28" ht="15.95" customHeight="1">
      <c r="A176" s="9">
        <f t="shared" si="14"/>
        <v>175</v>
      </c>
      <c r="B176" s="19">
        <v>171</v>
      </c>
      <c r="C176" s="6">
        <v>3</v>
      </c>
      <c r="D176" s="6">
        <v>1</v>
      </c>
      <c r="E176" s="6">
        <v>26</v>
      </c>
      <c r="F176" s="8">
        <v>2.2660085449218101</v>
      </c>
      <c r="G176" s="6">
        <v>1</v>
      </c>
      <c r="H176" s="6">
        <v>1</v>
      </c>
      <c r="I176" s="6">
        <v>2</v>
      </c>
      <c r="J176" s="11">
        <v>29</v>
      </c>
      <c r="V176">
        <f t="shared" si="15"/>
        <v>0.11538461538461539</v>
      </c>
      <c r="W176" t="str">
        <f t="shared" si="11"/>
        <v>tarkista</v>
      </c>
      <c r="X176" t="str">
        <f t="shared" si="12"/>
        <v>ok</v>
      </c>
      <c r="Y176">
        <f t="shared" si="13"/>
        <v>3</v>
      </c>
      <c r="AA176" s="21" t="s">
        <v>45</v>
      </c>
      <c r="AB176" s="21" t="s">
        <v>44</v>
      </c>
    </row>
    <row r="177" spans="1:30" ht="15.95" customHeight="1">
      <c r="A177" s="9">
        <f t="shared" si="14"/>
        <v>176</v>
      </c>
      <c r="B177" s="19">
        <v>172</v>
      </c>
      <c r="C177" s="6">
        <v>3</v>
      </c>
      <c r="D177" s="6">
        <v>1</v>
      </c>
      <c r="E177" s="6">
        <v>47</v>
      </c>
      <c r="F177" s="8">
        <v>4.1319963378905902</v>
      </c>
      <c r="G177" s="6">
        <v>1</v>
      </c>
      <c r="H177" s="6">
        <v>1</v>
      </c>
      <c r="I177" s="6">
        <v>2</v>
      </c>
      <c r="J177" s="11">
        <v>53</v>
      </c>
      <c r="V177">
        <f t="shared" si="15"/>
        <v>0.1276595744680851</v>
      </c>
      <c r="W177" t="str">
        <f t="shared" si="11"/>
        <v>tarkista</v>
      </c>
      <c r="X177" t="str">
        <f t="shared" si="12"/>
        <v>ok</v>
      </c>
      <c r="Y177">
        <f t="shared" si="13"/>
        <v>6</v>
      </c>
      <c r="AA177">
        <v>11</v>
      </c>
      <c r="AB177" s="21" t="s">
        <v>42</v>
      </c>
    </row>
    <row r="178" spans="1:30" ht="15.95" customHeight="1">
      <c r="A178" s="9">
        <f t="shared" si="14"/>
        <v>177</v>
      </c>
      <c r="B178" s="19">
        <v>174</v>
      </c>
      <c r="C178" s="6">
        <v>3</v>
      </c>
      <c r="D178" s="6">
        <v>1</v>
      </c>
      <c r="E178" s="6">
        <v>82</v>
      </c>
      <c r="F178" s="8">
        <v>5.3300018310546298</v>
      </c>
      <c r="G178" s="6">
        <v>1</v>
      </c>
      <c r="H178" s="6">
        <v>1</v>
      </c>
      <c r="I178" s="6">
        <v>2</v>
      </c>
      <c r="J178" s="11">
        <v>86</v>
      </c>
      <c r="V178">
        <f t="shared" si="15"/>
        <v>4.878048780487805E-2</v>
      </c>
      <c r="W178" t="str">
        <f t="shared" si="11"/>
        <v>ok</v>
      </c>
      <c r="X178" t="str">
        <f t="shared" si="12"/>
        <v>ok</v>
      </c>
      <c r="Y178">
        <f t="shared" si="13"/>
        <v>4</v>
      </c>
      <c r="AA178">
        <v>11</v>
      </c>
      <c r="AB178" s="21" t="s">
        <v>44</v>
      </c>
    </row>
    <row r="179" spans="1:30" ht="15.95" customHeight="1">
      <c r="A179" s="9">
        <f t="shared" si="14"/>
        <v>178</v>
      </c>
      <c r="B179" s="19">
        <v>179</v>
      </c>
      <c r="C179" s="6">
        <v>3</v>
      </c>
      <c r="D179" s="6">
        <v>1</v>
      </c>
      <c r="E179" s="6">
        <v>45</v>
      </c>
      <c r="F179" s="8">
        <v>3.5710030517577702</v>
      </c>
      <c r="G179" s="6">
        <v>1</v>
      </c>
      <c r="H179" s="6">
        <v>1</v>
      </c>
      <c r="I179" s="6">
        <v>2</v>
      </c>
      <c r="J179" s="11">
        <v>46</v>
      </c>
      <c r="V179">
        <f t="shared" si="15"/>
        <v>2.2222222222222223E-2</v>
      </c>
      <c r="W179" t="str">
        <f t="shared" si="11"/>
        <v>ok</v>
      </c>
      <c r="X179" t="str">
        <f t="shared" si="12"/>
        <v>ok</v>
      </c>
      <c r="Y179">
        <f t="shared" si="13"/>
        <v>1</v>
      </c>
      <c r="AA179" s="21" t="s">
        <v>45</v>
      </c>
      <c r="AB179" s="21" t="s">
        <v>44</v>
      </c>
    </row>
    <row r="180" spans="1:30" ht="15.95" customHeight="1">
      <c r="A180" s="9">
        <f t="shared" si="14"/>
        <v>179</v>
      </c>
      <c r="B180" s="19">
        <v>175</v>
      </c>
      <c r="C180" s="6">
        <v>3</v>
      </c>
      <c r="D180" s="6">
        <v>1</v>
      </c>
      <c r="E180" s="6">
        <v>87</v>
      </c>
      <c r="F180" s="8">
        <v>6.7600018310546304</v>
      </c>
      <c r="G180" s="6">
        <v>1</v>
      </c>
      <c r="H180" s="6">
        <v>1</v>
      </c>
      <c r="I180" s="6">
        <v>2</v>
      </c>
      <c r="J180" s="11">
        <v>92</v>
      </c>
      <c r="K180" s="15" t="s">
        <v>22</v>
      </c>
      <c r="L180" s="13" t="s">
        <v>23</v>
      </c>
      <c r="M180" s="6" t="s">
        <v>24</v>
      </c>
      <c r="N180" s="6">
        <v>6.8</v>
      </c>
      <c r="O180" s="6">
        <v>4</v>
      </c>
      <c r="P180" s="6">
        <v>2</v>
      </c>
      <c r="Q180" s="6">
        <v>4</v>
      </c>
      <c r="R180" s="6" t="s">
        <v>24</v>
      </c>
      <c r="S180" s="6">
        <v>62</v>
      </c>
      <c r="V180">
        <f t="shared" si="15"/>
        <v>5.7471264367816091E-2</v>
      </c>
      <c r="W180" t="str">
        <f t="shared" si="11"/>
        <v>ok</v>
      </c>
      <c r="X180" t="str">
        <f t="shared" si="12"/>
        <v>ok</v>
      </c>
      <c r="Y180">
        <f t="shared" si="13"/>
        <v>5</v>
      </c>
      <c r="AA180" s="21" t="s">
        <v>45</v>
      </c>
      <c r="AB180" s="21" t="s">
        <v>46</v>
      </c>
    </row>
    <row r="181" spans="1:30" ht="15.95" customHeight="1">
      <c r="A181" s="9">
        <f t="shared" si="14"/>
        <v>180</v>
      </c>
      <c r="B181" s="19">
        <v>177</v>
      </c>
      <c r="C181" s="6">
        <v>3</v>
      </c>
      <c r="D181" s="6">
        <v>1</v>
      </c>
      <c r="E181" s="6">
        <v>59</v>
      </c>
      <c r="F181" s="8">
        <v>6.0990018310546299</v>
      </c>
      <c r="G181" s="6">
        <v>1</v>
      </c>
      <c r="H181" s="6">
        <v>1</v>
      </c>
      <c r="I181" s="6">
        <v>2</v>
      </c>
      <c r="J181" s="11">
        <v>60</v>
      </c>
      <c r="V181">
        <f t="shared" si="15"/>
        <v>1.6949152542372881E-2</v>
      </c>
      <c r="W181" t="str">
        <f t="shared" si="11"/>
        <v>ok</v>
      </c>
      <c r="X181" t="str">
        <f t="shared" si="12"/>
        <v>ok</v>
      </c>
      <c r="Y181">
        <f t="shared" si="13"/>
        <v>1</v>
      </c>
      <c r="AA181" s="21" t="s">
        <v>39</v>
      </c>
      <c r="AB181" s="21" t="s">
        <v>38</v>
      </c>
    </row>
    <row r="182" spans="1:30" ht="15.95" customHeight="1">
      <c r="A182" s="9">
        <f t="shared" si="14"/>
        <v>181</v>
      </c>
      <c r="B182" s="19">
        <v>756</v>
      </c>
      <c r="C182" s="6">
        <v>3</v>
      </c>
      <c r="D182" s="6">
        <v>1</v>
      </c>
      <c r="E182" s="6">
        <v>63</v>
      </c>
      <c r="G182" s="6">
        <v>1</v>
      </c>
      <c r="H182" s="6">
        <v>1</v>
      </c>
      <c r="I182" s="6">
        <v>2</v>
      </c>
      <c r="J182" s="11">
        <v>64</v>
      </c>
      <c r="V182">
        <f t="shared" si="15"/>
        <v>1.5873015873015872E-2</v>
      </c>
      <c r="W182" t="str">
        <f t="shared" si="11"/>
        <v>ok</v>
      </c>
      <c r="X182" t="str">
        <f t="shared" si="12"/>
        <v>ok</v>
      </c>
      <c r="Y182">
        <f t="shared" si="13"/>
        <v>1</v>
      </c>
      <c r="AA182" s="21" t="s">
        <v>48</v>
      </c>
      <c r="AB182" s="21" t="s">
        <v>44</v>
      </c>
    </row>
    <row r="183" spans="1:30" ht="15.95" customHeight="1">
      <c r="A183" s="9">
        <f t="shared" si="14"/>
        <v>182</v>
      </c>
      <c r="B183" s="19">
        <v>180</v>
      </c>
      <c r="C183" s="6">
        <v>3</v>
      </c>
      <c r="D183" s="6">
        <v>1</v>
      </c>
      <c r="E183" s="6">
        <v>57</v>
      </c>
      <c r="F183" s="8">
        <v>4.4549987792968198</v>
      </c>
      <c r="G183" s="6">
        <v>1</v>
      </c>
      <c r="H183" s="6">
        <v>1</v>
      </c>
      <c r="I183" s="6">
        <v>2</v>
      </c>
      <c r="J183" s="11">
        <v>60</v>
      </c>
      <c r="V183">
        <f t="shared" si="15"/>
        <v>5.2631578947368418E-2</v>
      </c>
      <c r="W183" t="str">
        <f t="shared" si="11"/>
        <v>ok</v>
      </c>
      <c r="X183" t="str">
        <f t="shared" si="12"/>
        <v>ok</v>
      </c>
      <c r="Y183">
        <f t="shared" si="13"/>
        <v>3</v>
      </c>
      <c r="AA183" s="21" t="s">
        <v>39</v>
      </c>
      <c r="AB183" s="21" t="s">
        <v>42</v>
      </c>
    </row>
    <row r="184" spans="1:30" ht="15.95" customHeight="1">
      <c r="A184" s="9">
        <f t="shared" si="14"/>
        <v>183</v>
      </c>
      <c r="B184" s="19">
        <v>185</v>
      </c>
      <c r="C184" s="6">
        <v>3</v>
      </c>
      <c r="D184" s="6">
        <v>1</v>
      </c>
      <c r="E184" s="6">
        <v>141</v>
      </c>
      <c r="F184" s="8">
        <v>6.5219975585937302</v>
      </c>
      <c r="G184" s="6">
        <v>1</v>
      </c>
      <c r="H184" s="6">
        <v>1</v>
      </c>
      <c r="I184" s="6">
        <v>2</v>
      </c>
      <c r="J184" s="11">
        <v>145</v>
      </c>
      <c r="K184" s="15" t="s">
        <v>21</v>
      </c>
      <c r="L184" s="13" t="s">
        <v>23</v>
      </c>
      <c r="M184" s="6" t="s">
        <v>24</v>
      </c>
      <c r="N184" s="6">
        <v>6.7</v>
      </c>
      <c r="O184" s="6">
        <v>4.2</v>
      </c>
      <c r="V184">
        <f t="shared" si="15"/>
        <v>2.8368794326241134E-2</v>
      </c>
      <c r="W184" t="str">
        <f t="shared" si="11"/>
        <v>ok</v>
      </c>
      <c r="X184" t="str">
        <f t="shared" si="12"/>
        <v>ok</v>
      </c>
      <c r="Y184">
        <f t="shared" si="13"/>
        <v>4</v>
      </c>
      <c r="AA184">
        <v>11</v>
      </c>
      <c r="AB184" s="21" t="s">
        <v>42</v>
      </c>
    </row>
    <row r="185" spans="1:30" ht="15.95" customHeight="1">
      <c r="A185" s="9">
        <f t="shared" si="14"/>
        <v>184</v>
      </c>
      <c r="B185" s="19">
        <v>181</v>
      </c>
      <c r="C185" s="6">
        <v>3</v>
      </c>
      <c r="D185" s="6">
        <v>1</v>
      </c>
      <c r="E185" s="6">
        <v>102</v>
      </c>
      <c r="F185" s="8">
        <v>6.4359975585937201</v>
      </c>
      <c r="G185" s="6">
        <v>1</v>
      </c>
      <c r="H185" s="6">
        <v>1</v>
      </c>
      <c r="I185" s="6">
        <v>2</v>
      </c>
      <c r="J185" s="11">
        <v>102</v>
      </c>
      <c r="V185">
        <f t="shared" si="15"/>
        <v>0</v>
      </c>
      <c r="W185" t="str">
        <f t="shared" si="11"/>
        <v>ok</v>
      </c>
      <c r="X185" t="str">
        <f t="shared" si="12"/>
        <v>ok</v>
      </c>
      <c r="Y185">
        <f t="shared" si="13"/>
        <v>0</v>
      </c>
      <c r="AA185">
        <v>11</v>
      </c>
      <c r="AB185" s="21" t="s">
        <v>42</v>
      </c>
    </row>
    <row r="186" spans="1:30" ht="15.95" customHeight="1">
      <c r="A186" s="9">
        <f t="shared" si="14"/>
        <v>185</v>
      </c>
      <c r="B186" s="19">
        <v>178</v>
      </c>
      <c r="C186" s="6">
        <v>3</v>
      </c>
      <c r="D186" s="6">
        <v>1</v>
      </c>
      <c r="E186" s="6">
        <v>49</v>
      </c>
      <c r="F186" s="8">
        <v>1.69499755859374</v>
      </c>
      <c r="G186" s="6">
        <v>1</v>
      </c>
      <c r="H186" s="6">
        <v>1</v>
      </c>
      <c r="I186" s="6">
        <v>2</v>
      </c>
      <c r="J186" s="11">
        <v>48</v>
      </c>
      <c r="T186" s="9" t="s">
        <v>29</v>
      </c>
      <c r="V186">
        <f t="shared" si="15"/>
        <v>-2.0408163265306121E-2</v>
      </c>
      <c r="W186" t="str">
        <f t="shared" si="11"/>
        <v>ok</v>
      </c>
      <c r="X186" t="str">
        <f t="shared" si="12"/>
        <v>ok</v>
      </c>
      <c r="Y186">
        <f t="shared" si="13"/>
        <v>-1</v>
      </c>
      <c r="AA186" s="21" t="s">
        <v>54</v>
      </c>
      <c r="AB186" s="21" t="s">
        <v>37</v>
      </c>
    </row>
    <row r="187" spans="1:30" ht="15.95" customHeight="1">
      <c r="A187" s="9">
        <f t="shared" si="14"/>
        <v>186</v>
      </c>
      <c r="B187" s="19">
        <v>187</v>
      </c>
      <c r="C187" s="6">
        <v>3</v>
      </c>
      <c r="D187" s="6">
        <v>1</v>
      </c>
      <c r="E187" s="6">
        <v>126</v>
      </c>
      <c r="F187" s="8">
        <v>6.8630048828124401</v>
      </c>
      <c r="G187" s="6">
        <v>1</v>
      </c>
      <c r="H187" s="6">
        <v>1</v>
      </c>
      <c r="I187" s="6">
        <v>2</v>
      </c>
      <c r="J187" s="11">
        <v>132</v>
      </c>
      <c r="V187">
        <f t="shared" si="15"/>
        <v>4.7619047619047616E-2</v>
      </c>
      <c r="W187" t="str">
        <f t="shared" si="11"/>
        <v>ok</v>
      </c>
      <c r="X187" t="str">
        <f t="shared" si="12"/>
        <v>ok</v>
      </c>
      <c r="Y187">
        <f t="shared" si="13"/>
        <v>6</v>
      </c>
      <c r="AA187" s="21" t="s">
        <v>45</v>
      </c>
      <c r="AB187" s="21" t="s">
        <v>44</v>
      </c>
    </row>
    <row r="188" spans="1:30" ht="15.95" customHeight="1">
      <c r="A188" s="9">
        <f t="shared" si="14"/>
        <v>187</v>
      </c>
      <c r="B188" s="19">
        <v>762</v>
      </c>
      <c r="C188" s="6">
        <v>4</v>
      </c>
      <c r="D188" s="6">
        <v>1</v>
      </c>
      <c r="E188" s="6">
        <v>16</v>
      </c>
      <c r="F188" s="8">
        <v>2.10600122070309</v>
      </c>
      <c r="G188" s="6">
        <v>1</v>
      </c>
      <c r="H188" s="6">
        <v>1</v>
      </c>
      <c r="I188" s="6">
        <v>2</v>
      </c>
      <c r="J188" s="11">
        <v>18</v>
      </c>
      <c r="V188">
        <f t="shared" si="15"/>
        <v>0.125</v>
      </c>
      <c r="W188" t="str">
        <f t="shared" si="11"/>
        <v>tarkista</v>
      </c>
      <c r="X188" t="str">
        <f t="shared" si="12"/>
        <v>ok</v>
      </c>
      <c r="Y188">
        <f t="shared" si="13"/>
        <v>2</v>
      </c>
      <c r="AA188" s="21" t="s">
        <v>45</v>
      </c>
      <c r="AB188" s="21" t="s">
        <v>44</v>
      </c>
    </row>
    <row r="189" spans="1:30" s="29" customFormat="1" ht="15.95" customHeight="1">
      <c r="A189" s="22">
        <f t="shared" si="14"/>
        <v>188</v>
      </c>
      <c r="B189" s="31">
        <v>760</v>
      </c>
      <c r="C189" s="25">
        <v>4</v>
      </c>
      <c r="D189" s="25">
        <v>1</v>
      </c>
      <c r="E189" s="25">
        <v>23</v>
      </c>
      <c r="F189" s="24"/>
      <c r="G189" s="25">
        <v>1</v>
      </c>
      <c r="H189" s="25">
        <v>1</v>
      </c>
      <c r="I189" s="25">
        <v>2</v>
      </c>
      <c r="J189" s="26">
        <v>21</v>
      </c>
      <c r="K189" s="27"/>
      <c r="L189" s="28"/>
      <c r="M189" s="25"/>
      <c r="N189" s="25"/>
      <c r="O189" s="25"/>
      <c r="P189" s="25"/>
      <c r="Q189" s="25"/>
      <c r="R189" s="25"/>
      <c r="S189" s="25"/>
      <c r="T189" s="22"/>
      <c r="V189" s="29">
        <f t="shared" si="15"/>
        <v>-8.6956521739130432E-2</v>
      </c>
      <c r="W189" s="29" t="str">
        <f t="shared" si="11"/>
        <v>ok</v>
      </c>
      <c r="X189" s="29" t="str">
        <f t="shared" si="12"/>
        <v>ok</v>
      </c>
      <c r="Y189" s="29">
        <f t="shared" si="13"/>
        <v>-2</v>
      </c>
      <c r="AA189" s="29">
        <v>21</v>
      </c>
      <c r="AD189" s="30" t="s">
        <v>59</v>
      </c>
    </row>
    <row r="190" spans="1:30" ht="15.95" customHeight="1">
      <c r="A190" s="9">
        <f t="shared" si="14"/>
        <v>189</v>
      </c>
      <c r="B190" s="19">
        <v>110</v>
      </c>
      <c r="C190" s="6">
        <v>4</v>
      </c>
      <c r="D190" s="6">
        <v>1</v>
      </c>
      <c r="E190" s="6">
        <v>28</v>
      </c>
      <c r="F190" s="8">
        <v>2.64500976562499</v>
      </c>
      <c r="G190" s="6">
        <v>1</v>
      </c>
      <c r="H190" s="6">
        <v>1</v>
      </c>
      <c r="I190" s="6">
        <v>2</v>
      </c>
      <c r="J190" s="11">
        <v>35</v>
      </c>
      <c r="V190">
        <f t="shared" si="15"/>
        <v>0.25</v>
      </c>
      <c r="W190" t="str">
        <f t="shared" si="11"/>
        <v>tarkista</v>
      </c>
      <c r="X190" t="str">
        <f t="shared" si="12"/>
        <v>ok</v>
      </c>
      <c r="Y190">
        <f t="shared" si="13"/>
        <v>7</v>
      </c>
      <c r="AA190">
        <v>11</v>
      </c>
      <c r="AB190" s="21" t="s">
        <v>42</v>
      </c>
    </row>
    <row r="191" spans="1:30" ht="15.95" customHeight="1">
      <c r="A191" s="9">
        <f t="shared" si="14"/>
        <v>190</v>
      </c>
      <c r="B191" s="19">
        <v>162</v>
      </c>
      <c r="C191" s="6">
        <v>4</v>
      </c>
      <c r="D191" s="6">
        <v>1</v>
      </c>
      <c r="E191" s="6">
        <v>18</v>
      </c>
      <c r="F191" s="8">
        <v>1.79401098632808</v>
      </c>
      <c r="G191" s="6">
        <v>1</v>
      </c>
      <c r="H191" s="6">
        <v>1</v>
      </c>
      <c r="I191" s="6">
        <v>2</v>
      </c>
      <c r="J191" s="11">
        <v>20</v>
      </c>
      <c r="V191">
        <f t="shared" si="15"/>
        <v>0.1111111111111111</v>
      </c>
      <c r="W191" t="str">
        <f t="shared" si="11"/>
        <v>tarkista</v>
      </c>
      <c r="X191" t="str">
        <f t="shared" si="12"/>
        <v>ok</v>
      </c>
      <c r="Y191">
        <f t="shared" si="13"/>
        <v>2</v>
      </c>
      <c r="AA191">
        <v>11</v>
      </c>
      <c r="AB191" s="21" t="s">
        <v>38</v>
      </c>
    </row>
    <row r="192" spans="1:30" ht="15.95" customHeight="1">
      <c r="A192" s="9">
        <f t="shared" si="14"/>
        <v>191</v>
      </c>
      <c r="B192" s="19">
        <v>160</v>
      </c>
      <c r="C192" s="6">
        <v>4</v>
      </c>
      <c r="D192" s="6">
        <v>1</v>
      </c>
      <c r="E192" s="6">
        <v>110</v>
      </c>
      <c r="F192" s="8">
        <v>5.16700793457027</v>
      </c>
      <c r="G192" s="6">
        <v>1</v>
      </c>
      <c r="H192" s="6">
        <v>1</v>
      </c>
      <c r="I192" s="6">
        <v>2</v>
      </c>
      <c r="J192" s="11">
        <v>111</v>
      </c>
      <c r="K192" s="15" t="s">
        <v>21</v>
      </c>
      <c r="L192" s="13" t="s">
        <v>23</v>
      </c>
      <c r="M192" s="6" t="s">
        <v>24</v>
      </c>
      <c r="N192" s="6">
        <v>5.5</v>
      </c>
      <c r="O192" s="6">
        <v>4.5</v>
      </c>
      <c r="V192">
        <f t="shared" si="15"/>
        <v>9.0909090909090905E-3</v>
      </c>
      <c r="W192" t="str">
        <f t="shared" si="11"/>
        <v>ok</v>
      </c>
      <c r="X192" t="str">
        <f t="shared" si="12"/>
        <v>ok</v>
      </c>
      <c r="Y192">
        <f t="shared" si="13"/>
        <v>1</v>
      </c>
      <c r="AA192" s="21" t="s">
        <v>45</v>
      </c>
      <c r="AB192" s="21" t="s">
        <v>46</v>
      </c>
    </row>
    <row r="193" spans="1:30" ht="15.95" customHeight="1">
      <c r="A193" s="9">
        <f t="shared" si="14"/>
        <v>192</v>
      </c>
      <c r="B193" s="19">
        <v>166</v>
      </c>
      <c r="C193" s="6">
        <v>4</v>
      </c>
      <c r="D193" s="6">
        <v>1</v>
      </c>
      <c r="E193" s="6">
        <v>86</v>
      </c>
      <c r="F193" s="8">
        <v>6.50000793457024</v>
      </c>
      <c r="G193" s="6">
        <v>1</v>
      </c>
      <c r="H193" s="6">
        <v>1</v>
      </c>
      <c r="I193" s="6">
        <v>2</v>
      </c>
      <c r="J193" s="11">
        <v>88</v>
      </c>
      <c r="V193">
        <f t="shared" si="15"/>
        <v>2.3255813953488372E-2</v>
      </c>
      <c r="W193" t="str">
        <f t="shared" si="11"/>
        <v>ok</v>
      </c>
      <c r="X193" t="str">
        <f t="shared" si="12"/>
        <v>ok</v>
      </c>
      <c r="Y193">
        <f t="shared" si="13"/>
        <v>2</v>
      </c>
      <c r="AA193" s="21" t="s">
        <v>43</v>
      </c>
      <c r="AB193" s="21" t="s">
        <v>44</v>
      </c>
    </row>
    <row r="194" spans="1:30" ht="15.95" customHeight="1">
      <c r="A194" s="9">
        <f t="shared" si="14"/>
        <v>193</v>
      </c>
      <c r="B194" s="19">
        <v>161</v>
      </c>
      <c r="C194" s="6">
        <v>4</v>
      </c>
      <c r="D194" s="6">
        <v>1</v>
      </c>
      <c r="E194" s="6">
        <v>32</v>
      </c>
      <c r="F194" s="8">
        <v>1.49299816894529</v>
      </c>
      <c r="G194" s="6">
        <v>1</v>
      </c>
      <c r="H194" s="6">
        <v>1</v>
      </c>
      <c r="I194" s="6">
        <v>2</v>
      </c>
      <c r="J194" s="11">
        <v>32</v>
      </c>
      <c r="T194" s="9" t="s">
        <v>30</v>
      </c>
      <c r="V194">
        <f t="shared" si="15"/>
        <v>0</v>
      </c>
      <c r="W194" t="str">
        <f t="shared" si="11"/>
        <v>ok</v>
      </c>
      <c r="X194" t="str">
        <f t="shared" si="12"/>
        <v>ok</v>
      </c>
      <c r="Y194">
        <f t="shared" si="13"/>
        <v>0</v>
      </c>
      <c r="AA194" s="21" t="s">
        <v>54</v>
      </c>
      <c r="AB194" s="21" t="s">
        <v>37</v>
      </c>
      <c r="AD194" s="21" t="s">
        <v>58</v>
      </c>
    </row>
    <row r="195" spans="1:30" ht="15.95" customHeight="1">
      <c r="A195" s="9">
        <f t="shared" si="14"/>
        <v>194</v>
      </c>
      <c r="B195" s="19">
        <v>164</v>
      </c>
      <c r="C195" s="6">
        <v>4</v>
      </c>
      <c r="D195" s="6">
        <v>1</v>
      </c>
      <c r="E195" s="6">
        <v>14</v>
      </c>
      <c r="F195" s="8">
        <v>1.5459987792968299</v>
      </c>
      <c r="G195" s="6">
        <v>1</v>
      </c>
      <c r="H195" s="6">
        <v>1</v>
      </c>
      <c r="I195" s="6">
        <v>2</v>
      </c>
      <c r="J195" s="11">
        <v>15</v>
      </c>
      <c r="V195">
        <f t="shared" si="15"/>
        <v>7.1428571428571425E-2</v>
      </c>
      <c r="W195" t="str">
        <f t="shared" ref="W195:W202" si="16">IF(V195&lt;=0.1,"ok","tarkista")</f>
        <v>ok</v>
      </c>
      <c r="X195" t="str">
        <f t="shared" ref="X195:X202" si="17">IF(V195&gt;=-0.1,"ok","tarkista")</f>
        <v>ok</v>
      </c>
      <c r="Y195">
        <f t="shared" ref="Y195:Y202" si="18">J195-E195</f>
        <v>1</v>
      </c>
      <c r="AA195">
        <v>11</v>
      </c>
      <c r="AB195" s="21" t="s">
        <v>42</v>
      </c>
    </row>
    <row r="196" spans="1:30" ht="15.95" customHeight="1">
      <c r="A196" s="9">
        <f t="shared" ref="A196:A232" si="19">A195+1</f>
        <v>195</v>
      </c>
      <c r="B196" s="19">
        <v>168</v>
      </c>
      <c r="C196" s="6">
        <v>4</v>
      </c>
      <c r="D196" s="6">
        <v>1</v>
      </c>
      <c r="E196" s="6">
        <v>81</v>
      </c>
      <c r="F196" s="8">
        <v>5.2649969482421204</v>
      </c>
      <c r="G196" s="6">
        <v>1</v>
      </c>
      <c r="H196" s="6">
        <v>1</v>
      </c>
      <c r="I196" s="6">
        <v>2</v>
      </c>
      <c r="J196" s="11">
        <v>82</v>
      </c>
      <c r="V196">
        <f t="shared" si="15"/>
        <v>1.2345679012345678E-2</v>
      </c>
      <c r="W196" t="str">
        <f t="shared" si="16"/>
        <v>ok</v>
      </c>
      <c r="X196" t="str">
        <f t="shared" si="17"/>
        <v>ok</v>
      </c>
      <c r="Y196">
        <f t="shared" si="18"/>
        <v>1</v>
      </c>
      <c r="AA196" s="21" t="s">
        <v>49</v>
      </c>
      <c r="AB196" s="21" t="s">
        <v>46</v>
      </c>
    </row>
    <row r="197" spans="1:30" ht="15.95" customHeight="1">
      <c r="A197" s="9">
        <f t="shared" si="19"/>
        <v>196</v>
      </c>
      <c r="B197" s="19">
        <v>757</v>
      </c>
      <c r="C197" s="6">
        <v>4</v>
      </c>
      <c r="D197" s="6">
        <v>1</v>
      </c>
      <c r="E197" s="6">
        <v>41</v>
      </c>
      <c r="G197" s="6">
        <v>1</v>
      </c>
      <c r="H197" s="6">
        <v>1</v>
      </c>
      <c r="I197" s="6">
        <v>2</v>
      </c>
      <c r="J197" s="11">
        <v>42</v>
      </c>
      <c r="V197">
        <f t="shared" si="15"/>
        <v>2.4390243902439025E-2</v>
      </c>
      <c r="W197" t="str">
        <f t="shared" si="16"/>
        <v>ok</v>
      </c>
      <c r="X197" t="str">
        <f t="shared" si="17"/>
        <v>ok</v>
      </c>
      <c r="Y197">
        <f t="shared" si="18"/>
        <v>1</v>
      </c>
      <c r="AA197">
        <v>11</v>
      </c>
      <c r="AB197" s="21" t="s">
        <v>44</v>
      </c>
    </row>
    <row r="198" spans="1:30" ht="15.95" customHeight="1">
      <c r="A198" s="9">
        <f t="shared" si="19"/>
        <v>197</v>
      </c>
      <c r="B198" s="19">
        <v>163</v>
      </c>
      <c r="C198" s="6">
        <v>4</v>
      </c>
      <c r="D198" s="6">
        <v>1</v>
      </c>
      <c r="E198" s="6">
        <v>147</v>
      </c>
      <c r="F198" s="8">
        <v>7.1080042724609003</v>
      </c>
      <c r="G198" s="6">
        <v>1</v>
      </c>
      <c r="H198" s="6">
        <v>1</v>
      </c>
      <c r="I198" s="6">
        <v>2</v>
      </c>
      <c r="J198" s="11">
        <v>143</v>
      </c>
      <c r="K198" s="15" t="s">
        <v>22</v>
      </c>
      <c r="L198" s="13" t="s">
        <v>23</v>
      </c>
      <c r="M198" s="6">
        <v>8</v>
      </c>
      <c r="N198" s="6">
        <v>7.5</v>
      </c>
      <c r="O198" s="6">
        <v>6.3</v>
      </c>
      <c r="P198" s="6">
        <v>2</v>
      </c>
      <c r="Q198" s="6">
        <v>15</v>
      </c>
      <c r="R198" s="6" t="s">
        <v>23</v>
      </c>
      <c r="S198" s="6">
        <v>118</v>
      </c>
      <c r="V198">
        <f t="shared" si="15"/>
        <v>-2.7210884353741496E-2</v>
      </c>
      <c r="W198" t="str">
        <f t="shared" si="16"/>
        <v>ok</v>
      </c>
      <c r="X198" t="str">
        <f t="shared" si="17"/>
        <v>ok</v>
      </c>
      <c r="Y198">
        <f t="shared" si="18"/>
        <v>-4</v>
      </c>
      <c r="AA198" s="21" t="s">
        <v>45</v>
      </c>
      <c r="AB198" s="21" t="s">
        <v>46</v>
      </c>
    </row>
    <row r="199" spans="1:30" ht="15.95" customHeight="1">
      <c r="A199" s="9">
        <f t="shared" si="19"/>
        <v>198</v>
      </c>
      <c r="B199" s="19">
        <v>167</v>
      </c>
      <c r="C199" s="6">
        <v>4</v>
      </c>
      <c r="D199" s="6">
        <v>1</v>
      </c>
      <c r="E199" s="6">
        <v>184</v>
      </c>
      <c r="F199" s="8">
        <v>7.2510079345702803</v>
      </c>
      <c r="G199" s="6">
        <v>1</v>
      </c>
      <c r="H199" s="6">
        <v>1</v>
      </c>
      <c r="I199" s="6">
        <v>2</v>
      </c>
      <c r="J199" s="11">
        <v>191</v>
      </c>
      <c r="K199" s="15" t="s">
        <v>21</v>
      </c>
      <c r="L199" s="13" t="s">
        <v>23</v>
      </c>
      <c r="M199" s="6">
        <v>10</v>
      </c>
      <c r="N199" s="6">
        <v>7.5</v>
      </c>
      <c r="O199" s="6">
        <v>5.5</v>
      </c>
      <c r="V199">
        <f t="shared" si="15"/>
        <v>3.8043478260869568E-2</v>
      </c>
      <c r="W199" t="str">
        <f t="shared" si="16"/>
        <v>ok</v>
      </c>
      <c r="X199" t="str">
        <f t="shared" si="17"/>
        <v>ok</v>
      </c>
      <c r="Y199">
        <f t="shared" si="18"/>
        <v>7</v>
      </c>
      <c r="AA199" s="21" t="s">
        <v>45</v>
      </c>
      <c r="AB199" s="21" t="s">
        <v>44</v>
      </c>
    </row>
    <row r="200" spans="1:30" ht="15.95" customHeight="1">
      <c r="A200" s="9">
        <f t="shared" si="19"/>
        <v>199</v>
      </c>
      <c r="B200" s="19">
        <v>763</v>
      </c>
      <c r="C200" s="6">
        <v>4</v>
      </c>
      <c r="D200" s="6">
        <v>1</v>
      </c>
      <c r="E200" s="6">
        <v>57</v>
      </c>
      <c r="G200" s="6">
        <v>1</v>
      </c>
      <c r="H200" s="6">
        <v>1</v>
      </c>
      <c r="I200" s="6">
        <v>2</v>
      </c>
      <c r="J200" s="11">
        <v>55</v>
      </c>
      <c r="V200">
        <f t="shared" si="15"/>
        <v>-3.5087719298245612E-2</v>
      </c>
      <c r="W200" t="str">
        <f t="shared" si="16"/>
        <v>ok</v>
      </c>
      <c r="X200" t="str">
        <f t="shared" si="17"/>
        <v>ok</v>
      </c>
      <c r="Y200">
        <f t="shared" si="18"/>
        <v>-2</v>
      </c>
      <c r="AA200" s="21" t="s">
        <v>47</v>
      </c>
      <c r="AB200" s="21" t="s">
        <v>46</v>
      </c>
    </row>
    <row r="201" spans="1:30" ht="15.95" customHeight="1">
      <c r="A201" s="9">
        <f t="shared" si="19"/>
        <v>200</v>
      </c>
      <c r="B201" s="19">
        <v>165</v>
      </c>
      <c r="C201" s="6">
        <v>4</v>
      </c>
      <c r="D201" s="6">
        <v>1</v>
      </c>
      <c r="E201" s="6">
        <v>110</v>
      </c>
      <c r="F201" s="8">
        <v>6.5330054931640102</v>
      </c>
      <c r="G201" s="6">
        <v>1</v>
      </c>
      <c r="H201" s="6">
        <v>1</v>
      </c>
      <c r="I201" s="6">
        <v>2</v>
      </c>
      <c r="J201" s="11">
        <v>110</v>
      </c>
      <c r="V201">
        <f t="shared" si="15"/>
        <v>0</v>
      </c>
      <c r="W201" t="str">
        <f t="shared" si="16"/>
        <v>ok</v>
      </c>
      <c r="X201" t="str">
        <f t="shared" si="17"/>
        <v>ok</v>
      </c>
      <c r="Y201">
        <f t="shared" si="18"/>
        <v>0</v>
      </c>
      <c r="AA201" s="21" t="s">
        <v>49</v>
      </c>
      <c r="AB201" s="21" t="s">
        <v>46</v>
      </c>
    </row>
    <row r="202" spans="1:30" ht="15.95" customHeight="1">
      <c r="A202" s="9">
        <f t="shared" si="19"/>
        <v>201</v>
      </c>
      <c r="B202" s="19">
        <v>170</v>
      </c>
      <c r="C202" s="6">
        <v>4</v>
      </c>
      <c r="D202" s="6">
        <v>1</v>
      </c>
      <c r="E202" s="6">
        <v>57</v>
      </c>
      <c r="F202" s="8">
        <v>4.5079975585937202</v>
      </c>
      <c r="G202" s="6">
        <v>1</v>
      </c>
      <c r="H202" s="6">
        <v>1</v>
      </c>
      <c r="I202" s="6">
        <v>2</v>
      </c>
      <c r="J202" s="11">
        <v>59</v>
      </c>
      <c r="V202">
        <f t="shared" si="15"/>
        <v>3.5087719298245612E-2</v>
      </c>
      <c r="W202" t="str">
        <f t="shared" si="16"/>
        <v>ok</v>
      </c>
      <c r="X202" t="str">
        <f t="shared" si="17"/>
        <v>ok</v>
      </c>
      <c r="Y202">
        <f t="shared" si="18"/>
        <v>2</v>
      </c>
      <c r="AA202" s="21" t="s">
        <v>43</v>
      </c>
      <c r="AB202" s="21" t="s">
        <v>42</v>
      </c>
    </row>
    <row r="203" spans="1:30" ht="15.95" customHeight="1">
      <c r="A203" s="9">
        <f t="shared" si="19"/>
        <v>202</v>
      </c>
    </row>
    <row r="204" spans="1:30" ht="15.95" customHeight="1">
      <c r="A204" s="9">
        <f t="shared" si="19"/>
        <v>203</v>
      </c>
    </row>
    <row r="205" spans="1:30" ht="15.95" customHeight="1">
      <c r="A205" s="9">
        <f t="shared" si="19"/>
        <v>204</v>
      </c>
    </row>
    <row r="206" spans="1:30" ht="15.95" customHeight="1">
      <c r="A206" s="9">
        <f t="shared" si="19"/>
        <v>205</v>
      </c>
    </row>
    <row r="207" spans="1:30" ht="15.95" customHeight="1">
      <c r="A207" s="9">
        <f t="shared" si="19"/>
        <v>206</v>
      </c>
    </row>
    <row r="208" spans="1:30" ht="15.95" customHeight="1">
      <c r="A208" s="9">
        <f t="shared" si="19"/>
        <v>207</v>
      </c>
    </row>
    <row r="209" spans="1:1" ht="15.95" customHeight="1">
      <c r="A209" s="9">
        <f t="shared" si="19"/>
        <v>208</v>
      </c>
    </row>
    <row r="210" spans="1:1" ht="15.95" customHeight="1">
      <c r="A210" s="9">
        <f t="shared" si="19"/>
        <v>209</v>
      </c>
    </row>
    <row r="211" spans="1:1" ht="15.95" customHeight="1">
      <c r="A211" s="9">
        <f t="shared" si="19"/>
        <v>210</v>
      </c>
    </row>
    <row r="212" spans="1:1" ht="15.95" customHeight="1">
      <c r="A212" s="9">
        <f t="shared" si="19"/>
        <v>211</v>
      </c>
    </row>
    <row r="213" spans="1:1" ht="15.95" customHeight="1">
      <c r="A213" s="9">
        <f t="shared" si="19"/>
        <v>212</v>
      </c>
    </row>
    <row r="214" spans="1:1" ht="15.95" customHeight="1">
      <c r="A214" s="9">
        <f t="shared" si="19"/>
        <v>213</v>
      </c>
    </row>
    <row r="215" spans="1:1" ht="15.95" customHeight="1">
      <c r="A215" s="9">
        <f t="shared" si="19"/>
        <v>214</v>
      </c>
    </row>
    <row r="216" spans="1:1" ht="15.95" customHeight="1">
      <c r="A216" s="9">
        <f t="shared" si="19"/>
        <v>215</v>
      </c>
    </row>
    <row r="217" spans="1:1" ht="15.95" customHeight="1">
      <c r="A217" s="9">
        <f t="shared" si="19"/>
        <v>216</v>
      </c>
    </row>
    <row r="218" spans="1:1" ht="15.95" customHeight="1">
      <c r="A218" s="9">
        <f t="shared" si="19"/>
        <v>217</v>
      </c>
    </row>
    <row r="219" spans="1:1" ht="15.95" customHeight="1">
      <c r="A219" s="9">
        <f t="shared" si="19"/>
        <v>218</v>
      </c>
    </row>
    <row r="220" spans="1:1" ht="15.95" customHeight="1">
      <c r="A220" s="9">
        <f t="shared" si="19"/>
        <v>219</v>
      </c>
    </row>
    <row r="221" spans="1:1" ht="15.95" customHeight="1">
      <c r="A221" s="9">
        <f t="shared" si="19"/>
        <v>220</v>
      </c>
    </row>
    <row r="222" spans="1:1" ht="15.95" customHeight="1">
      <c r="A222" s="9">
        <f t="shared" si="19"/>
        <v>221</v>
      </c>
    </row>
    <row r="223" spans="1:1" ht="15.95" customHeight="1">
      <c r="A223" s="9">
        <f t="shared" si="19"/>
        <v>222</v>
      </c>
    </row>
    <row r="224" spans="1:1" ht="15.95" customHeight="1">
      <c r="A224" s="9">
        <f t="shared" si="19"/>
        <v>223</v>
      </c>
    </row>
    <row r="225" spans="1:1" ht="15.95" customHeight="1">
      <c r="A225" s="9">
        <f t="shared" si="19"/>
        <v>224</v>
      </c>
    </row>
    <row r="226" spans="1:1" ht="15.95" customHeight="1">
      <c r="A226" s="9">
        <f t="shared" si="19"/>
        <v>225</v>
      </c>
    </row>
    <row r="227" spans="1:1" ht="15.95" customHeight="1">
      <c r="A227" s="9">
        <f t="shared" si="19"/>
        <v>226</v>
      </c>
    </row>
    <row r="228" spans="1:1" ht="15.95" customHeight="1">
      <c r="A228" s="9">
        <f t="shared" si="19"/>
        <v>227</v>
      </c>
    </row>
    <row r="229" spans="1:1" ht="15.95" customHeight="1">
      <c r="A229" s="9">
        <f t="shared" si="19"/>
        <v>228</v>
      </c>
    </row>
    <row r="230" spans="1:1" ht="15.95" customHeight="1">
      <c r="A230" s="9">
        <f t="shared" si="19"/>
        <v>229</v>
      </c>
    </row>
    <row r="231" spans="1:1" ht="15.95" customHeight="1">
      <c r="A231" s="9">
        <f t="shared" si="19"/>
        <v>230</v>
      </c>
    </row>
    <row r="232" spans="1:1" ht="15.95" customHeight="1">
      <c r="A232" s="9">
        <f t="shared" si="19"/>
        <v>231</v>
      </c>
    </row>
    <row r="233" spans="1:1" ht="15.95" customHeight="1"/>
    <row r="234" spans="1:1" ht="15.95" customHeight="1"/>
    <row r="235" spans="1:1" ht="15.95" customHeight="1"/>
    <row r="236" spans="1:1" ht="15.95" customHeight="1"/>
    <row r="237" spans="1:1" ht="15.95" customHeight="1"/>
    <row r="238" spans="1:1" ht="15.95" customHeight="1"/>
    <row r="239" spans="1:1" ht="15.95" customHeight="1"/>
    <row r="240" spans="1:1" ht="15.95" customHeight="1"/>
    <row r="241" ht="15.95" customHeight="1"/>
    <row r="242" ht="15.95" customHeight="1"/>
    <row r="243" ht="15.95" customHeight="1"/>
    <row r="244" ht="15.95" customHeight="1"/>
    <row r="245" ht="15.95" customHeight="1"/>
    <row r="246" ht="15.95" customHeight="1"/>
    <row r="247" ht="15.95" customHeight="1"/>
    <row r="248" ht="15.95" customHeight="1"/>
    <row r="249" ht="15.95" customHeight="1"/>
    <row r="250" ht="15.95" customHeight="1"/>
    <row r="251" ht="15.95" customHeight="1"/>
    <row r="252" ht="15.95" customHeight="1"/>
    <row r="253" ht="15.95" customHeight="1"/>
    <row r="254" ht="15.95" customHeight="1"/>
    <row r="255" ht="15.95" customHeight="1"/>
    <row r="256" ht="15.95" customHeight="1"/>
    <row r="257" ht="15.95" customHeight="1"/>
    <row r="258" ht="15.95" customHeight="1"/>
    <row r="259" ht="15.95" customHeight="1"/>
    <row r="260" ht="15.95" customHeight="1"/>
    <row r="261" ht="15.95" customHeight="1"/>
    <row r="262" ht="15.95" customHeight="1"/>
    <row r="263" ht="15.95" customHeight="1"/>
    <row r="264" ht="15.95" customHeight="1"/>
    <row r="265" ht="15.95" customHeight="1"/>
    <row r="266" ht="15.95" customHeight="1"/>
    <row r="267" ht="15.95" customHeight="1"/>
    <row r="268" ht="15.95" customHeight="1"/>
  </sheetData>
  <phoneticPr fontId="1" type="noConversion"/>
  <printOptions gridLines="1"/>
  <pageMargins left="0.4" right="0.36" top="0.54" bottom="0.75" header="0.3" footer="0.3"/>
  <pageSetup paperSize="9" orientation="portrait" r:id="rId1"/>
  <headerFooter alignWithMargins="0">
    <oddHeader>&amp;C&amp;F&amp;R&amp;P/&amp;N</oddHeader>
    <oddFooter>&amp;L&amp;6JAKSO: 1 = ylempi/ainoa, 2 = al.
PLAJI: 1 = MÄ, 2=NÄRE, 3=RAKO, 4=HIKO, 5=HAAPA, 6=HALEP, 7=TELEP, 13=RAITA, 16=PIHLAJA, 20=MUULP.
PLUOKKA: 1 = tukkirunko (saa tukkia), 2 = kuiturunko (vain kuidutukseen), 3 = kanto (hakkuupoistumaa), 4 = kuollut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E1"/>
  <sheetViews>
    <sheetView workbookViewId="0">
      <selection activeCell="A69" sqref="A69"/>
    </sheetView>
  </sheetViews>
  <sheetFormatPr defaultRowHeight="12.75"/>
  <cols>
    <col min="1" max="31" width="9.140625" style="5"/>
  </cols>
  <sheetData>
    <row r="1" customFormat="1"/>
  </sheetData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University of Helsinki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Aarne</dc:creator>
  <cp:lastModifiedBy>Aarne</cp:lastModifiedBy>
  <cp:lastPrinted>2013-06-25T07:54:30Z</cp:lastPrinted>
  <dcterms:created xsi:type="dcterms:W3CDTF">2007-06-18T10:46:11Z</dcterms:created>
  <dcterms:modified xsi:type="dcterms:W3CDTF">2013-07-06T09:18:31Z</dcterms:modified>
</cp:coreProperties>
</file>