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-45" windowWidth="24240" windowHeight="130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Sheet1!$A$1:$AC$191</definedName>
    <definedName name="_xlnm.Print_Area" localSheetId="0">Sheet1!$A$1:$T$187</definedName>
    <definedName name="_xlnm.Print_Titles" localSheetId="0">Sheet1!$1:$1</definedName>
  </definedNames>
  <calcPr calcId="125725"/>
</workbook>
</file>

<file path=xl/calcChain.xml><?xml version="1.0" encoding="utf-8"?>
<calcChain xmlns="http://schemas.openxmlformats.org/spreadsheetml/2006/main">
  <c r="V161" i="1"/>
  <c r="V162"/>
  <c r="V163"/>
  <c r="V164"/>
  <c r="V165"/>
  <c r="V166"/>
  <c r="V167"/>
  <c r="V168"/>
  <c r="V169"/>
  <c r="V170"/>
  <c r="V171"/>
  <c r="V172"/>
  <c r="V173"/>
  <c r="V174"/>
  <c r="V175"/>
  <c r="V176"/>
  <c r="V177"/>
  <c r="V178"/>
  <c r="V179"/>
  <c r="V180"/>
  <c r="V181"/>
  <c r="V182"/>
  <c r="V183"/>
  <c r="V184"/>
  <c r="V185"/>
  <c r="V186"/>
  <c r="V187"/>
  <c r="V160"/>
  <c r="V159"/>
  <c r="V158"/>
  <c r="V157"/>
  <c r="V156"/>
  <c r="V155"/>
  <c r="V154"/>
  <c r="V153"/>
  <c r="V152"/>
  <c r="V151"/>
  <c r="V150"/>
  <c r="V149"/>
  <c r="V148"/>
  <c r="V147"/>
  <c r="V146"/>
  <c r="V145"/>
  <c r="V144"/>
  <c r="V143"/>
  <c r="V142"/>
  <c r="V141"/>
  <c r="V140"/>
  <c r="V139"/>
  <c r="V138"/>
  <c r="V137"/>
  <c r="V136"/>
  <c r="V135"/>
  <c r="V134"/>
  <c r="V133"/>
  <c r="V132"/>
  <c r="V131"/>
  <c r="V130"/>
  <c r="V129"/>
  <c r="V128"/>
  <c r="V127"/>
  <c r="V126"/>
  <c r="V125"/>
  <c r="V124"/>
  <c r="V123"/>
  <c r="V122"/>
  <c r="V121"/>
  <c r="V120"/>
  <c r="V119"/>
  <c r="V118"/>
  <c r="V117"/>
  <c r="V116"/>
  <c r="V115"/>
  <c r="V114"/>
  <c r="V113"/>
  <c r="V112"/>
  <c r="V111"/>
  <c r="V110"/>
  <c r="V109"/>
  <c r="V108"/>
  <c r="V107"/>
  <c r="V106"/>
  <c r="V105"/>
  <c r="V104"/>
  <c r="V103"/>
  <c r="V102"/>
  <c r="V101"/>
  <c r="V100"/>
  <c r="V99"/>
  <c r="V98"/>
  <c r="V97"/>
  <c r="V96"/>
  <c r="V95"/>
  <c r="V94"/>
  <c r="V93"/>
  <c r="V92"/>
  <c r="V91"/>
  <c r="V90"/>
  <c r="V89"/>
  <c r="V88"/>
  <c r="V87"/>
  <c r="V86"/>
  <c r="V85"/>
  <c r="V84"/>
  <c r="V83"/>
  <c r="V82"/>
  <c r="V81"/>
  <c r="V80"/>
  <c r="V79"/>
  <c r="V78"/>
  <c r="V77"/>
  <c r="V76"/>
  <c r="V75"/>
  <c r="V74"/>
  <c r="V73"/>
  <c r="V72"/>
  <c r="V71"/>
  <c r="V70"/>
  <c r="V69"/>
  <c r="V68"/>
  <c r="V67"/>
  <c r="V66"/>
  <c r="V65"/>
  <c r="V64"/>
  <c r="V63"/>
  <c r="V62"/>
  <c r="V61"/>
  <c r="V60"/>
  <c r="V59"/>
  <c r="V58"/>
  <c r="V57"/>
  <c r="V56"/>
  <c r="V55"/>
  <c r="V54"/>
  <c r="V53"/>
  <c r="V52"/>
  <c r="V51"/>
  <c r="V50"/>
  <c r="V49"/>
  <c r="V48"/>
  <c r="V47"/>
  <c r="V46"/>
  <c r="V45"/>
  <c r="V44"/>
  <c r="V43"/>
  <c r="V42"/>
  <c r="V41"/>
  <c r="V40"/>
  <c r="V39"/>
  <c r="V38"/>
  <c r="V37"/>
  <c r="V36"/>
  <c r="V35"/>
  <c r="V34"/>
  <c r="V33"/>
  <c r="V32"/>
  <c r="V31"/>
  <c r="V30"/>
  <c r="V29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V10"/>
  <c r="V9"/>
  <c r="V8"/>
  <c r="V7"/>
  <c r="V6"/>
  <c r="V5"/>
  <c r="V4"/>
  <c r="V3"/>
  <c r="V2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W187" l="1"/>
  <c r="X187"/>
  <c r="X186"/>
  <c r="W186"/>
  <c r="W185"/>
  <c r="X185"/>
  <c r="X184"/>
  <c r="W184"/>
  <c r="X183"/>
  <c r="W183"/>
  <c r="X182"/>
  <c r="W182"/>
  <c r="W181"/>
  <c r="X181"/>
  <c r="X180"/>
  <c r="W180"/>
  <c r="W179"/>
  <c r="X179"/>
  <c r="X178"/>
  <c r="W178"/>
  <c r="W177"/>
  <c r="X177"/>
  <c r="X176"/>
  <c r="W176"/>
  <c r="W175"/>
  <c r="X175"/>
  <c r="X174"/>
  <c r="W174"/>
  <c r="W173"/>
  <c r="X173"/>
  <c r="X172"/>
  <c r="W172"/>
  <c r="W171"/>
  <c r="X171"/>
  <c r="X170"/>
  <c r="W170"/>
  <c r="W169"/>
  <c r="X169"/>
  <c r="X168"/>
  <c r="W168"/>
  <c r="W167"/>
  <c r="X167"/>
  <c r="X166"/>
  <c r="W166"/>
  <c r="W165"/>
  <c r="X165"/>
  <c r="X164"/>
  <c r="W164"/>
  <c r="W163"/>
  <c r="X163"/>
  <c r="X162"/>
  <c r="W162"/>
  <c r="W161"/>
  <c r="X161"/>
  <c r="X160"/>
  <c r="W160"/>
  <c r="W159"/>
  <c r="X159"/>
  <c r="X158"/>
  <c r="W158"/>
  <c r="W157"/>
  <c r="X157"/>
  <c r="X156"/>
  <c r="W156"/>
  <c r="W155"/>
  <c r="X155"/>
  <c r="X154"/>
  <c r="W154"/>
  <c r="W153"/>
  <c r="X153"/>
  <c r="X152"/>
  <c r="W152"/>
  <c r="W151"/>
  <c r="X151"/>
  <c r="X150"/>
  <c r="W150"/>
  <c r="W149"/>
  <c r="X149"/>
  <c r="X148"/>
  <c r="W148"/>
  <c r="W147"/>
  <c r="X147"/>
  <c r="X146"/>
  <c r="W146"/>
  <c r="W145"/>
  <c r="X145"/>
  <c r="X144"/>
  <c r="W144"/>
  <c r="W143"/>
  <c r="X143"/>
  <c r="X142"/>
  <c r="W142"/>
  <c r="W141"/>
  <c r="X141"/>
  <c r="X140"/>
  <c r="W140"/>
  <c r="W139"/>
  <c r="X139"/>
  <c r="X138"/>
  <c r="W138"/>
  <c r="W137"/>
  <c r="X137"/>
  <c r="X136"/>
  <c r="W136"/>
  <c r="W135"/>
  <c r="X135"/>
  <c r="X134"/>
  <c r="W134"/>
  <c r="W133"/>
  <c r="X133"/>
  <c r="X132"/>
  <c r="W132"/>
  <c r="W131"/>
  <c r="X131"/>
  <c r="X130"/>
  <c r="W130"/>
  <c r="W129"/>
  <c r="X129"/>
  <c r="X128"/>
  <c r="W128"/>
  <c r="W127"/>
  <c r="X127"/>
  <c r="X126"/>
  <c r="W126"/>
  <c r="W125"/>
  <c r="X125"/>
  <c r="X124"/>
  <c r="W124"/>
  <c r="W123"/>
  <c r="X123"/>
  <c r="X122"/>
  <c r="W122"/>
  <c r="W121"/>
  <c r="X121"/>
  <c r="X120"/>
  <c r="W120"/>
  <c r="W119"/>
  <c r="X119"/>
  <c r="X118"/>
  <c r="W118"/>
  <c r="W117"/>
  <c r="X117"/>
  <c r="X116"/>
  <c r="W116"/>
  <c r="W115"/>
  <c r="X115"/>
  <c r="X114"/>
  <c r="W114"/>
  <c r="W113"/>
  <c r="X113"/>
  <c r="X112"/>
  <c r="W112"/>
  <c r="W111"/>
  <c r="X111"/>
  <c r="X110"/>
  <c r="W110"/>
  <c r="W109"/>
  <c r="X109"/>
  <c r="X108"/>
  <c r="W108"/>
  <c r="W107"/>
  <c r="X107"/>
  <c r="X106"/>
  <c r="W106"/>
  <c r="W105"/>
  <c r="X105"/>
  <c r="X104"/>
  <c r="W104"/>
  <c r="W103"/>
  <c r="X103"/>
  <c r="X102"/>
  <c r="W102"/>
  <c r="W101"/>
  <c r="X101"/>
  <c r="X100"/>
  <c r="W100"/>
  <c r="W99"/>
  <c r="X99"/>
  <c r="X98"/>
  <c r="W98"/>
  <c r="W97"/>
  <c r="X97"/>
  <c r="X96"/>
  <c r="W96"/>
  <c r="W95"/>
  <c r="X95"/>
  <c r="W94"/>
  <c r="X94"/>
  <c r="W93"/>
  <c r="X93"/>
  <c r="X92"/>
  <c r="W92"/>
  <c r="W91"/>
  <c r="X91"/>
  <c r="X90"/>
  <c r="W90"/>
  <c r="W89"/>
  <c r="X89"/>
  <c r="X88"/>
  <c r="W88"/>
  <c r="W87"/>
  <c r="X87"/>
  <c r="X86"/>
  <c r="W86"/>
  <c r="W85"/>
  <c r="X85"/>
  <c r="X84"/>
  <c r="W84"/>
  <c r="W83"/>
  <c r="X83"/>
  <c r="X82"/>
  <c r="W82"/>
  <c r="W81"/>
  <c r="X81"/>
  <c r="W80"/>
  <c r="X80"/>
  <c r="W79"/>
  <c r="X79"/>
  <c r="X78"/>
  <c r="W78"/>
  <c r="W77"/>
  <c r="X77"/>
  <c r="W76"/>
  <c r="X76"/>
  <c r="W75"/>
  <c r="X75"/>
  <c r="W74"/>
  <c r="X74"/>
  <c r="W73"/>
  <c r="X73"/>
  <c r="W72"/>
  <c r="X72"/>
  <c r="W71"/>
  <c r="X71"/>
  <c r="W70"/>
  <c r="X70"/>
  <c r="W69"/>
  <c r="X69"/>
  <c r="X68"/>
  <c r="W68"/>
  <c r="W67"/>
  <c r="X67"/>
  <c r="W66"/>
  <c r="X66"/>
  <c r="W65"/>
  <c r="X65"/>
  <c r="X64"/>
  <c r="W64"/>
  <c r="W63"/>
  <c r="X63"/>
  <c r="X62"/>
  <c r="W62"/>
  <c r="W61"/>
  <c r="X61"/>
  <c r="W60"/>
  <c r="X60"/>
  <c r="W59"/>
  <c r="X59"/>
  <c r="W58"/>
  <c r="X58"/>
  <c r="W57"/>
  <c r="X57"/>
  <c r="X56"/>
  <c r="W56"/>
  <c r="W55"/>
  <c r="X55"/>
  <c r="X54"/>
  <c r="W54"/>
  <c r="W53"/>
  <c r="X53"/>
  <c r="X52"/>
  <c r="W52"/>
  <c r="W51"/>
  <c r="X51"/>
  <c r="X50"/>
  <c r="W50"/>
  <c r="X49"/>
  <c r="W49"/>
  <c r="W48"/>
  <c r="X48"/>
  <c r="X47"/>
  <c r="W47"/>
  <c r="X46"/>
  <c r="W46"/>
  <c r="W45"/>
  <c r="X45"/>
  <c r="X44"/>
  <c r="W44"/>
  <c r="X43"/>
  <c r="W43"/>
  <c r="X42"/>
  <c r="W42"/>
  <c r="X41"/>
  <c r="W41"/>
  <c r="X40"/>
  <c r="W40"/>
  <c r="X39"/>
  <c r="W39"/>
  <c r="X38"/>
  <c r="W38"/>
  <c r="X37"/>
  <c r="W37"/>
  <c r="X36"/>
  <c r="W36"/>
  <c r="X35"/>
  <c r="W35"/>
  <c r="W34"/>
  <c r="X34"/>
  <c r="X33"/>
  <c r="W33"/>
  <c r="X32"/>
  <c r="W32"/>
  <c r="X31"/>
  <c r="W31"/>
  <c r="W30"/>
  <c r="X30"/>
  <c r="X29"/>
  <c r="W29"/>
  <c r="W28"/>
  <c r="X28"/>
  <c r="X27"/>
  <c r="W27"/>
  <c r="X26"/>
  <c r="W26"/>
  <c r="X25"/>
  <c r="W25"/>
  <c r="X24"/>
  <c r="W24"/>
  <c r="X23"/>
  <c r="W23"/>
  <c r="X22"/>
  <c r="W22"/>
  <c r="X21"/>
  <c r="W21"/>
  <c r="X20"/>
  <c r="W20"/>
  <c r="X19"/>
  <c r="W19"/>
  <c r="W18"/>
  <c r="X18"/>
  <c r="X17"/>
  <c r="W17"/>
  <c r="W16"/>
  <c r="X16"/>
  <c r="X15"/>
  <c r="W15"/>
  <c r="X14"/>
  <c r="W14"/>
  <c r="X13"/>
  <c r="W13"/>
  <c r="X12"/>
  <c r="W12"/>
  <c r="X11"/>
  <c r="W11"/>
  <c r="X10"/>
  <c r="W10"/>
  <c r="X9"/>
  <c r="W9"/>
  <c r="W8"/>
  <c r="X8"/>
  <c r="X7"/>
  <c r="W7"/>
  <c r="W6"/>
  <c r="X6"/>
  <c r="X5"/>
  <c r="W5"/>
  <c r="W4"/>
  <c r="X4"/>
  <c r="X3"/>
  <c r="W3"/>
  <c r="W2"/>
  <c r="X2"/>
</calcChain>
</file>

<file path=xl/sharedStrings.xml><?xml version="1.0" encoding="utf-8"?>
<sst xmlns="http://schemas.openxmlformats.org/spreadsheetml/2006/main" count="158" uniqueCount="56">
  <si>
    <t>d13_vanha</t>
  </si>
  <si>
    <t>plaji_vanha</t>
  </si>
  <si>
    <t>h_foto</t>
  </si>
  <si>
    <t>plaji</t>
  </si>
  <si>
    <t>jakso</t>
  </si>
  <si>
    <t>pluokka</t>
  </si>
  <si>
    <t>käyttö</t>
  </si>
  <si>
    <t>kaista</t>
  </si>
  <si>
    <t>d13 [mm]</t>
  </si>
  <si>
    <r>
      <t>d</t>
    </r>
    <r>
      <rPr>
        <vertAlign val="subscript"/>
        <sz val="10"/>
        <rFont val="Arial"/>
        <family val="2"/>
      </rPr>
      <t xml:space="preserve">6 </t>
    </r>
    <r>
      <rPr>
        <sz val="10"/>
        <rFont val="Arial"/>
        <family val="2"/>
      </rPr>
      <t>[cm]</t>
    </r>
  </si>
  <si>
    <t>h [m]</t>
  </si>
  <si>
    <t>2 x kuori [mm]</t>
  </si>
  <si>
    <r>
      <t>i</t>
    </r>
    <r>
      <rPr>
        <vertAlign val="subscript"/>
        <sz val="10"/>
        <rFont val="Arial"/>
        <family val="2"/>
      </rPr>
      <t xml:space="preserve">h </t>
    </r>
    <r>
      <rPr>
        <sz val="10"/>
        <rFont val="Arial"/>
        <family val="2"/>
      </rPr>
      <t xml:space="preserve"> (5v) [dm]</t>
    </r>
  </si>
  <si>
    <t>ikä, a</t>
  </si>
  <si>
    <r>
      <t>d</t>
    </r>
    <r>
      <rPr>
        <vertAlign val="subscript"/>
        <sz val="10"/>
        <rFont val="Arial"/>
        <family val="2"/>
      </rPr>
      <t xml:space="preserve">kanto </t>
    </r>
    <r>
      <rPr>
        <sz val="10"/>
        <rFont val="Arial"/>
        <family val="2"/>
      </rPr>
      <t>[cm]</t>
    </r>
  </si>
  <si>
    <t>hc (lara) [m]</t>
  </si>
  <si>
    <r>
      <t>i</t>
    </r>
    <r>
      <rPr>
        <vertAlign val="subscript"/>
        <sz val="10"/>
        <rFont val="Arial"/>
        <family val="2"/>
      </rPr>
      <t>d (lpm-kasvu, 5v)</t>
    </r>
    <r>
      <rPr>
        <sz val="10"/>
        <rFont val="Arial"/>
        <family val="2"/>
      </rPr>
      <t xml:space="preserve"> [mm]</t>
    </r>
  </si>
  <si>
    <t>huomio</t>
  </si>
  <si>
    <t>ID</t>
  </si>
  <si>
    <t>Sarja-#</t>
  </si>
  <si>
    <t>Läpimitan kasvun numeerinen loogisuustarkistut</t>
  </si>
  <si>
    <t>kanto</t>
  </si>
  <si>
    <t>vino</t>
  </si>
  <si>
    <t>latva poikki</t>
  </si>
  <si>
    <t>kaatunut</t>
  </si>
  <si>
    <t>pahka</t>
  </si>
  <si>
    <t>vino, kaksoislatva</t>
  </si>
  <si>
    <t>latva kääntynyt</t>
  </si>
  <si>
    <t>katkennut</t>
  </si>
  <si>
    <t>t</t>
  </si>
  <si>
    <t>k</t>
  </si>
  <si>
    <t>Latvusluokka</t>
  </si>
  <si>
    <t>Katkeamiskorkeus [m]</t>
  </si>
  <si>
    <t>Huom</t>
  </si>
  <si>
    <t>12a1</t>
  </si>
  <si>
    <t>12a2</t>
  </si>
  <si>
    <t>12a1a3</t>
  </si>
  <si>
    <t>12a4</t>
  </si>
  <si>
    <t>Eritt. Kapea latvus</t>
  </si>
  <si>
    <t>12a2a3</t>
  </si>
  <si>
    <t>12a3</t>
  </si>
  <si>
    <t>12a1a7</t>
  </si>
  <si>
    <t>14a1</t>
  </si>
  <si>
    <t>12a7</t>
  </si>
  <si>
    <t>14a2a3</t>
  </si>
  <si>
    <t>12a2a7</t>
  </si>
  <si>
    <t>12a1a4</t>
  </si>
  <si>
    <t>12a1a5</t>
  </si>
  <si>
    <t>12a3a7</t>
  </si>
  <si>
    <t>12a2a3a7</t>
  </si>
  <si>
    <t>12a1a3a7</t>
  </si>
  <si>
    <t>14a1a3a7</t>
  </si>
  <si>
    <t>pIhlajia nojaa tähän puuhun</t>
  </si>
  <si>
    <t>Latvasta katki [m]</t>
  </si>
  <si>
    <t>14a6</t>
  </si>
  <si>
    <t>12a4a6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</si>
</sst>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</font>
    <font>
      <sz val="8"/>
      <name val="Arial"/>
      <family val="2"/>
    </font>
    <font>
      <vertAlign val="subscript"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0" fillId="0" borderId="0" xfId="0" applyAlignment="1">
      <alignment horizontal="center" textRotation="90" wrapText="1"/>
    </xf>
    <xf numFmtId="0" fontId="3" fillId="0" borderId="1" xfId="1" applyFont="1" applyBorder="1" applyAlignment="1">
      <alignment horizontal="center" textRotation="90" wrapText="1"/>
    </xf>
    <xf numFmtId="1" fontId="3" fillId="0" borderId="1" xfId="1" applyNumberFormat="1" applyFont="1" applyBorder="1" applyAlignment="1">
      <alignment horizontal="center" textRotation="90" wrapText="1"/>
    </xf>
    <xf numFmtId="164" fontId="3" fillId="0" borderId="1" xfId="1" applyNumberFormat="1" applyFont="1" applyBorder="1" applyAlignment="1">
      <alignment horizontal="center" textRotation="90" wrapText="1"/>
    </xf>
    <xf numFmtId="0" fontId="0" fillId="0" borderId="0" xfId="0" applyAlignment="1"/>
    <xf numFmtId="0" fontId="3" fillId="0" borderId="1" xfId="0" applyNumberFormat="1" applyFont="1" applyBorder="1" applyAlignment="1"/>
    <xf numFmtId="0" fontId="3" fillId="0" borderId="1" xfId="0" applyFont="1" applyBorder="1" applyAlignment="1">
      <alignment horizontal="center" textRotation="90" wrapText="1"/>
    </xf>
    <xf numFmtId="164" fontId="3" fillId="0" borderId="1" xfId="0" applyNumberFormat="1" applyFont="1" applyBorder="1" applyAlignment="1"/>
    <xf numFmtId="0" fontId="0" fillId="0" borderId="1" xfId="0" applyBorder="1"/>
    <xf numFmtId="0" fontId="3" fillId="0" borderId="2" xfId="0" applyFont="1" applyBorder="1" applyAlignment="1">
      <alignment horizontal="center" textRotation="90" wrapText="1"/>
    </xf>
    <xf numFmtId="0" fontId="3" fillId="0" borderId="2" xfId="0" applyNumberFormat="1" applyFont="1" applyBorder="1" applyAlignment="1"/>
    <xf numFmtId="0" fontId="3" fillId="0" borderId="4" xfId="0" applyFont="1" applyBorder="1" applyAlignment="1">
      <alignment horizontal="center" textRotation="90" wrapText="1"/>
    </xf>
    <xf numFmtId="0" fontId="3" fillId="0" borderId="4" xfId="0" applyNumberFormat="1" applyFont="1" applyBorder="1" applyAlignment="1"/>
    <xf numFmtId="0" fontId="3" fillId="0" borderId="3" xfId="0" applyNumberFormat="1" applyFont="1" applyBorder="1" applyAlignment="1"/>
    <xf numFmtId="0" fontId="3" fillId="0" borderId="1" xfId="0" applyFont="1" applyBorder="1" applyAlignment="1">
      <alignment horizontal="center" wrapText="1"/>
    </xf>
    <xf numFmtId="0" fontId="4" fillId="0" borderId="1" xfId="1" applyFont="1" applyBorder="1" applyAlignment="1">
      <alignment horizontal="center" textRotation="90" wrapText="1"/>
    </xf>
    <xf numFmtId="0" fontId="4" fillId="0" borderId="1" xfId="0" applyFont="1" applyBorder="1"/>
    <xf numFmtId="0" fontId="4" fillId="0" borderId="1" xfId="0" applyNumberFormat="1" applyFont="1" applyBorder="1" applyAlignment="1"/>
    <xf numFmtId="0" fontId="3" fillId="0" borderId="5" xfId="0" applyNumberFormat="1" applyFont="1" applyBorder="1" applyAlignment="1"/>
    <xf numFmtId="0" fontId="3" fillId="0" borderId="6" xfId="0" applyFont="1" applyBorder="1" applyAlignment="1">
      <alignment horizontal="center" textRotation="90" wrapText="1"/>
    </xf>
    <xf numFmtId="0" fontId="3" fillId="0" borderId="7" xfId="0" applyNumberFormat="1" applyFont="1" applyBorder="1" applyAlignment="1"/>
    <xf numFmtId="0" fontId="3" fillId="0" borderId="1" xfId="0" applyFont="1" applyFill="1" applyBorder="1" applyAlignment="1">
      <alignment horizontal="center" textRotation="90" wrapText="1"/>
    </xf>
    <xf numFmtId="0" fontId="3" fillId="0" borderId="1" xfId="0" applyNumberFormat="1" applyFont="1" applyFill="1" applyBorder="1" applyAlignment="1"/>
    <xf numFmtId="0" fontId="3" fillId="0" borderId="0" xfId="0" applyFont="1"/>
    <xf numFmtId="0" fontId="3" fillId="0" borderId="0" xfId="0" applyFont="1" applyAlignment="1">
      <alignment horizontal="center" textRotation="90" wrapText="1"/>
    </xf>
    <xf numFmtId="0" fontId="4" fillId="0" borderId="1" xfId="0" applyNumberFormat="1" applyFont="1" applyFill="1" applyBorder="1" applyAlignme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68"/>
  <sheetViews>
    <sheetView tabSelected="1" zoomScaleNormal="100" workbookViewId="0">
      <selection activeCell="AC1" sqref="AC1"/>
    </sheetView>
  </sheetViews>
  <sheetFormatPr defaultRowHeight="12.75"/>
  <cols>
    <col min="1" max="1" width="4.7109375" style="9" customWidth="1"/>
    <col min="2" max="2" width="4.85546875" style="18" customWidth="1"/>
    <col min="3" max="4" width="2.7109375" style="6" customWidth="1"/>
    <col min="5" max="5" width="4" style="6" bestFit="1" customWidth="1"/>
    <col min="6" max="6" width="4.5703125" style="8" bestFit="1" customWidth="1"/>
    <col min="7" max="7" width="2.7109375" style="6" customWidth="1"/>
    <col min="8" max="8" width="3.7109375" style="6" customWidth="1"/>
    <col min="9" max="9" width="2.7109375" style="6" customWidth="1"/>
    <col min="10" max="10" width="4.7109375" style="11" customWidth="1"/>
    <col min="11" max="11" width="2.7109375" style="14" customWidth="1"/>
    <col min="12" max="12" width="4.7109375" style="13" customWidth="1"/>
    <col min="13" max="13" width="4.7109375" style="23" customWidth="1"/>
    <col min="14" max="16" width="5.7109375" style="23" customWidth="1"/>
    <col min="17" max="19" width="4.7109375" style="23" customWidth="1"/>
    <col min="20" max="20" width="16.7109375" style="9" customWidth="1"/>
    <col min="21" max="21" width="5.28515625" customWidth="1"/>
    <col min="22" max="22" width="9.140625" customWidth="1"/>
  </cols>
  <sheetData>
    <row r="1" spans="1:29" s="1" customFormat="1" ht="93.75" customHeight="1">
      <c r="A1" s="7" t="s">
        <v>19</v>
      </c>
      <c r="B1" s="16" t="s">
        <v>18</v>
      </c>
      <c r="C1" s="2" t="s">
        <v>7</v>
      </c>
      <c r="D1" s="3" t="s">
        <v>1</v>
      </c>
      <c r="E1" s="3" t="s">
        <v>0</v>
      </c>
      <c r="F1" s="4" t="s">
        <v>2</v>
      </c>
      <c r="G1" s="7" t="s">
        <v>4</v>
      </c>
      <c r="H1" s="7" t="s">
        <v>3</v>
      </c>
      <c r="I1" s="7" t="s">
        <v>5</v>
      </c>
      <c r="J1" s="10" t="s">
        <v>8</v>
      </c>
      <c r="K1" s="20" t="s">
        <v>6</v>
      </c>
      <c r="L1" s="12" t="s">
        <v>14</v>
      </c>
      <c r="M1" s="22" t="s">
        <v>9</v>
      </c>
      <c r="N1" s="22" t="s">
        <v>10</v>
      </c>
      <c r="O1" s="22" t="s">
        <v>15</v>
      </c>
      <c r="P1" s="22" t="s">
        <v>16</v>
      </c>
      <c r="Q1" s="22" t="s">
        <v>11</v>
      </c>
      <c r="R1" s="22" t="s">
        <v>12</v>
      </c>
      <c r="S1" s="22" t="s">
        <v>13</v>
      </c>
      <c r="T1" s="15" t="s">
        <v>17</v>
      </c>
      <c r="V1" s="1" t="s">
        <v>20</v>
      </c>
      <c r="W1" s="1" t="s">
        <v>20</v>
      </c>
      <c r="Z1" s="1" t="s">
        <v>31</v>
      </c>
      <c r="AA1" s="1" t="s">
        <v>32</v>
      </c>
      <c r="AB1" s="25" t="s">
        <v>53</v>
      </c>
      <c r="AC1" s="1" t="s">
        <v>33</v>
      </c>
    </row>
    <row r="2" spans="1:29" ht="15.95" customHeight="1">
      <c r="A2" s="9">
        <v>1</v>
      </c>
      <c r="B2" s="17">
        <v>37</v>
      </c>
      <c r="C2" s="9">
        <v>0</v>
      </c>
      <c r="D2" s="9">
        <v>2</v>
      </c>
      <c r="E2" s="9">
        <v>195</v>
      </c>
      <c r="F2" s="8">
        <v>17.2570115966796</v>
      </c>
      <c r="G2" s="6">
        <v>1</v>
      </c>
      <c r="H2" s="6">
        <v>2</v>
      </c>
      <c r="I2" s="6">
        <v>2</v>
      </c>
      <c r="J2" s="11">
        <v>195</v>
      </c>
      <c r="V2">
        <f>(J2-E2)/E2</f>
        <v>0</v>
      </c>
      <c r="W2" t="str">
        <f>IF(V2&lt;=0.1,"ok","tarkista")</f>
        <v>ok</v>
      </c>
      <c r="X2" t="str">
        <f>IF(V2&gt;=-0.1,"ok","tarkista")</f>
        <v>ok</v>
      </c>
      <c r="Z2" s="24" t="s">
        <v>34</v>
      </c>
    </row>
    <row r="3" spans="1:29" ht="15.95" customHeight="1">
      <c r="A3" s="9">
        <f>A2+1</f>
        <v>2</v>
      </c>
      <c r="B3" s="17">
        <v>701</v>
      </c>
      <c r="C3" s="9">
        <v>0</v>
      </c>
      <c r="D3" s="9">
        <v>2</v>
      </c>
      <c r="E3" s="9">
        <v>100</v>
      </c>
      <c r="H3" s="6">
        <v>2</v>
      </c>
      <c r="I3" s="6">
        <v>4</v>
      </c>
      <c r="J3" s="11">
        <v>100</v>
      </c>
      <c r="V3">
        <f t="shared" ref="V3:V66" si="0">(J3-E3)/E3</f>
        <v>0</v>
      </c>
      <c r="W3" t="str">
        <f t="shared" ref="W3:W66" si="1">IF(V3&lt;=0.1,"ok","tarkista")</f>
        <v>ok</v>
      </c>
      <c r="X3" t="str">
        <f t="shared" ref="X3:X66" si="2">IF(V3&gt;=-0.1,"ok","tarkista")</f>
        <v>ok</v>
      </c>
      <c r="Z3">
        <v>23</v>
      </c>
    </row>
    <row r="4" spans="1:29" ht="15.95" customHeight="1">
      <c r="A4" s="9">
        <f t="shared" ref="A4:A67" si="3">A3+1</f>
        <v>3</v>
      </c>
      <c r="B4" s="17">
        <v>724</v>
      </c>
      <c r="C4" s="9">
        <v>0</v>
      </c>
      <c r="D4" s="9">
        <v>2</v>
      </c>
      <c r="E4" s="9">
        <v>126</v>
      </c>
      <c r="G4" s="6">
        <v>1</v>
      </c>
      <c r="H4" s="6">
        <v>2</v>
      </c>
      <c r="I4" s="6">
        <v>2</v>
      </c>
      <c r="J4" s="11">
        <v>130</v>
      </c>
      <c r="V4">
        <f t="shared" si="0"/>
        <v>3.1746031746031744E-2</v>
      </c>
      <c r="W4" t="str">
        <f t="shared" si="1"/>
        <v>ok</v>
      </c>
      <c r="X4" t="str">
        <f t="shared" si="2"/>
        <v>ok</v>
      </c>
      <c r="Z4" s="24" t="s">
        <v>35</v>
      </c>
    </row>
    <row r="5" spans="1:29" ht="15.95" customHeight="1">
      <c r="A5" s="9">
        <f t="shared" si="3"/>
        <v>4</v>
      </c>
      <c r="B5" s="17">
        <v>6</v>
      </c>
      <c r="C5" s="9">
        <v>0</v>
      </c>
      <c r="D5" s="9">
        <v>3</v>
      </c>
      <c r="E5" s="9">
        <v>201</v>
      </c>
      <c r="F5" s="8">
        <v>17.7760018310546</v>
      </c>
      <c r="G5" s="6">
        <v>1</v>
      </c>
      <c r="H5" s="6">
        <v>3</v>
      </c>
      <c r="I5" s="6">
        <v>2</v>
      </c>
      <c r="J5" s="11">
        <v>195</v>
      </c>
      <c r="V5">
        <f t="shared" si="0"/>
        <v>-2.9850746268656716E-2</v>
      </c>
      <c r="W5" t="str">
        <f t="shared" si="1"/>
        <v>ok</v>
      </c>
      <c r="X5" t="str">
        <f t="shared" si="2"/>
        <v>ok</v>
      </c>
      <c r="Z5">
        <v>11</v>
      </c>
    </row>
    <row r="6" spans="1:29" ht="15.95" customHeight="1">
      <c r="A6" s="9">
        <f t="shared" si="3"/>
        <v>5</v>
      </c>
      <c r="B6" s="17">
        <v>40</v>
      </c>
      <c r="C6" s="9">
        <v>0</v>
      </c>
      <c r="D6" s="9">
        <v>2</v>
      </c>
      <c r="E6" s="9">
        <v>230</v>
      </c>
      <c r="F6" s="8">
        <v>19.812007324218701</v>
      </c>
      <c r="G6" s="6">
        <v>1</v>
      </c>
      <c r="H6" s="6">
        <v>2</v>
      </c>
      <c r="I6" s="6">
        <v>1</v>
      </c>
      <c r="J6" s="11">
        <v>233</v>
      </c>
      <c r="V6">
        <f t="shared" si="0"/>
        <v>1.3043478260869565E-2</v>
      </c>
      <c r="W6" t="str">
        <f t="shared" si="1"/>
        <v>ok</v>
      </c>
      <c r="X6" t="str">
        <f t="shared" si="2"/>
        <v>ok</v>
      </c>
      <c r="Z6">
        <v>11</v>
      </c>
    </row>
    <row r="7" spans="1:29" ht="15.95" customHeight="1">
      <c r="A7" s="9">
        <f t="shared" si="3"/>
        <v>6</v>
      </c>
      <c r="B7" s="17">
        <v>42</v>
      </c>
      <c r="C7" s="9">
        <v>0</v>
      </c>
      <c r="D7" s="9">
        <v>2</v>
      </c>
      <c r="E7" s="9">
        <v>192</v>
      </c>
      <c r="F7" s="8">
        <v>15.7360067138671</v>
      </c>
      <c r="G7" s="6">
        <v>1</v>
      </c>
      <c r="H7" s="6">
        <v>2</v>
      </c>
      <c r="I7" s="6">
        <v>1</v>
      </c>
      <c r="J7" s="11">
        <v>200</v>
      </c>
      <c r="K7" s="14" t="s">
        <v>29</v>
      </c>
      <c r="M7" s="23">
        <v>16</v>
      </c>
      <c r="N7" s="23">
        <v>15.5</v>
      </c>
      <c r="O7" s="23">
        <v>8.5</v>
      </c>
      <c r="V7">
        <f t="shared" si="0"/>
        <v>4.1666666666666664E-2</v>
      </c>
      <c r="W7" t="str">
        <f t="shared" si="1"/>
        <v>ok</v>
      </c>
      <c r="X7" t="str">
        <f t="shared" si="2"/>
        <v>ok</v>
      </c>
      <c r="Z7" s="24" t="s">
        <v>34</v>
      </c>
    </row>
    <row r="8" spans="1:29" ht="15.95" customHeight="1">
      <c r="A8" s="9">
        <f t="shared" si="3"/>
        <v>7</v>
      </c>
      <c r="B8" s="17">
        <v>702</v>
      </c>
      <c r="C8" s="9">
        <v>0</v>
      </c>
      <c r="D8" s="9">
        <v>2</v>
      </c>
      <c r="E8" s="9">
        <v>136</v>
      </c>
      <c r="H8" s="6">
        <v>2</v>
      </c>
      <c r="I8" s="6">
        <v>4</v>
      </c>
      <c r="J8" s="11">
        <v>135</v>
      </c>
      <c r="V8">
        <f t="shared" si="0"/>
        <v>-7.3529411764705881E-3</v>
      </c>
      <c r="W8" t="str">
        <f t="shared" si="1"/>
        <v>ok</v>
      </c>
      <c r="X8" t="str">
        <f t="shared" si="2"/>
        <v>ok</v>
      </c>
      <c r="Z8" s="24">
        <v>22</v>
      </c>
      <c r="AA8">
        <v>6</v>
      </c>
    </row>
    <row r="9" spans="1:29" ht="15.95" customHeight="1">
      <c r="A9" s="9">
        <f t="shared" si="3"/>
        <v>8</v>
      </c>
      <c r="B9" s="17">
        <v>717</v>
      </c>
      <c r="C9" s="9">
        <v>0</v>
      </c>
      <c r="D9" s="9">
        <v>2</v>
      </c>
      <c r="E9" s="9">
        <v>117</v>
      </c>
      <c r="G9" s="6">
        <v>1</v>
      </c>
      <c r="H9" s="6">
        <v>2</v>
      </c>
      <c r="I9" s="6">
        <v>2</v>
      </c>
      <c r="J9" s="11">
        <v>120</v>
      </c>
      <c r="V9">
        <f t="shared" si="0"/>
        <v>2.564102564102564E-2</v>
      </c>
      <c r="W9" t="str">
        <f t="shared" si="1"/>
        <v>ok</v>
      </c>
      <c r="X9" t="str">
        <f t="shared" si="2"/>
        <v>ok</v>
      </c>
      <c r="Z9" s="24" t="s">
        <v>36</v>
      </c>
    </row>
    <row r="10" spans="1:29" ht="15.95" customHeight="1">
      <c r="A10" s="9">
        <f t="shared" si="3"/>
        <v>9</v>
      </c>
      <c r="B10" s="17">
        <v>44</v>
      </c>
      <c r="C10" s="9">
        <v>0</v>
      </c>
      <c r="D10" s="9">
        <v>2</v>
      </c>
      <c r="E10" s="9">
        <v>190</v>
      </c>
      <c r="F10" s="8">
        <v>9.4220018310546703</v>
      </c>
      <c r="H10" s="6">
        <v>2</v>
      </c>
      <c r="I10" s="6">
        <v>4</v>
      </c>
      <c r="J10" s="11">
        <v>185</v>
      </c>
      <c r="V10">
        <f t="shared" si="0"/>
        <v>-2.6315789473684209E-2</v>
      </c>
      <c r="W10" t="str">
        <f t="shared" si="1"/>
        <v>ok</v>
      </c>
      <c r="X10" t="str">
        <f t="shared" si="2"/>
        <v>ok</v>
      </c>
      <c r="Z10" s="24">
        <v>22</v>
      </c>
      <c r="AA10">
        <v>7</v>
      </c>
    </row>
    <row r="11" spans="1:29" ht="15.95" customHeight="1">
      <c r="A11" s="9">
        <f t="shared" si="3"/>
        <v>10</v>
      </c>
      <c r="B11" s="17">
        <v>716</v>
      </c>
      <c r="C11" s="9">
        <v>0</v>
      </c>
      <c r="D11" s="9">
        <v>2</v>
      </c>
      <c r="E11" s="9">
        <v>135</v>
      </c>
      <c r="H11" s="6">
        <v>2</v>
      </c>
      <c r="I11" s="6">
        <v>4</v>
      </c>
      <c r="J11" s="11">
        <v>125</v>
      </c>
      <c r="V11">
        <f t="shared" si="0"/>
        <v>-7.407407407407407E-2</v>
      </c>
      <c r="W11" t="str">
        <f t="shared" si="1"/>
        <v>ok</v>
      </c>
      <c r="X11" t="str">
        <f t="shared" si="2"/>
        <v>ok</v>
      </c>
      <c r="Z11" s="24">
        <v>22</v>
      </c>
      <c r="AA11">
        <v>7</v>
      </c>
    </row>
    <row r="12" spans="1:29" ht="15.95" customHeight="1">
      <c r="A12" s="9">
        <f t="shared" si="3"/>
        <v>11</v>
      </c>
      <c r="B12" s="17">
        <v>46</v>
      </c>
      <c r="C12" s="9">
        <v>0</v>
      </c>
      <c r="D12" s="9">
        <v>2</v>
      </c>
      <c r="E12" s="9">
        <v>148</v>
      </c>
      <c r="H12" s="6">
        <v>2</v>
      </c>
      <c r="I12" s="6">
        <v>4</v>
      </c>
      <c r="J12" s="11">
        <v>141</v>
      </c>
      <c r="V12">
        <f t="shared" si="0"/>
        <v>-4.72972972972973E-2</v>
      </c>
      <c r="W12" t="str">
        <f t="shared" si="1"/>
        <v>ok</v>
      </c>
      <c r="X12" t="str">
        <f t="shared" si="2"/>
        <v>ok</v>
      </c>
      <c r="Z12" s="24">
        <v>22</v>
      </c>
      <c r="AA12">
        <v>7</v>
      </c>
    </row>
    <row r="13" spans="1:29" ht="15.95" customHeight="1">
      <c r="A13" s="9">
        <f t="shared" si="3"/>
        <v>12</v>
      </c>
      <c r="B13" s="17">
        <v>9</v>
      </c>
      <c r="C13" s="9">
        <v>0</v>
      </c>
      <c r="D13" s="9">
        <v>2</v>
      </c>
      <c r="E13" s="9">
        <v>157</v>
      </c>
      <c r="H13" s="6">
        <v>2</v>
      </c>
      <c r="I13" s="6">
        <v>4</v>
      </c>
      <c r="J13" s="11">
        <v>155</v>
      </c>
      <c r="V13">
        <f t="shared" si="0"/>
        <v>-1.2738853503184714E-2</v>
      </c>
      <c r="W13" t="str">
        <f t="shared" si="1"/>
        <v>ok</v>
      </c>
      <c r="X13" t="str">
        <f t="shared" si="2"/>
        <v>ok</v>
      </c>
      <c r="Z13" s="24">
        <v>22</v>
      </c>
      <c r="AA13">
        <v>7</v>
      </c>
    </row>
    <row r="14" spans="1:29" ht="15.95" customHeight="1">
      <c r="A14" s="9">
        <f t="shared" si="3"/>
        <v>13</v>
      </c>
      <c r="B14" s="17">
        <v>10</v>
      </c>
      <c r="C14" s="9">
        <v>0</v>
      </c>
      <c r="D14" s="9">
        <v>2</v>
      </c>
      <c r="E14" s="9">
        <v>260</v>
      </c>
      <c r="F14" s="8">
        <v>18.1030042724609</v>
      </c>
      <c r="H14" s="6">
        <v>2</v>
      </c>
      <c r="I14" s="6">
        <v>3</v>
      </c>
      <c r="J14" s="11">
        <v>341</v>
      </c>
      <c r="T14" s="9" t="s">
        <v>21</v>
      </c>
      <c r="V14">
        <f t="shared" si="0"/>
        <v>0.31153846153846154</v>
      </c>
      <c r="W14" t="str">
        <f t="shared" si="1"/>
        <v>tarkista</v>
      </c>
      <c r="X14" t="str">
        <f t="shared" si="2"/>
        <v>ok</v>
      </c>
      <c r="Z14" s="24">
        <v>21</v>
      </c>
    </row>
    <row r="15" spans="1:29" ht="15.95" customHeight="1">
      <c r="A15" s="9">
        <f t="shared" si="3"/>
        <v>14</v>
      </c>
      <c r="B15" s="17">
        <v>11</v>
      </c>
      <c r="C15" s="9">
        <v>0</v>
      </c>
      <c r="D15" s="9">
        <v>2</v>
      </c>
      <c r="E15" s="9">
        <v>232</v>
      </c>
      <c r="F15" s="8">
        <v>14.933004272460799</v>
      </c>
      <c r="H15" s="6">
        <v>2</v>
      </c>
      <c r="I15" s="6">
        <v>4</v>
      </c>
      <c r="J15" s="11">
        <v>232</v>
      </c>
      <c r="T15" s="9" t="s">
        <v>23</v>
      </c>
      <c r="V15">
        <f t="shared" si="0"/>
        <v>0</v>
      </c>
      <c r="W15" t="str">
        <f t="shared" si="1"/>
        <v>ok</v>
      </c>
      <c r="X15" t="str">
        <f t="shared" si="2"/>
        <v>ok</v>
      </c>
      <c r="Z15" s="24" t="s">
        <v>37</v>
      </c>
      <c r="AA15">
        <v>10</v>
      </c>
    </row>
    <row r="16" spans="1:29" ht="15.95" customHeight="1">
      <c r="A16" s="9">
        <f t="shared" si="3"/>
        <v>15</v>
      </c>
      <c r="B16" s="17">
        <v>703</v>
      </c>
      <c r="C16" s="9">
        <v>0</v>
      </c>
      <c r="D16" s="9">
        <v>2</v>
      </c>
      <c r="E16" s="9">
        <v>107</v>
      </c>
      <c r="G16" s="6">
        <v>1</v>
      </c>
      <c r="H16" s="6">
        <v>2</v>
      </c>
      <c r="I16" s="6">
        <v>2</v>
      </c>
      <c r="J16" s="11">
        <v>110</v>
      </c>
      <c r="V16">
        <f t="shared" si="0"/>
        <v>2.8037383177570093E-2</v>
      </c>
      <c r="W16" t="str">
        <f t="shared" si="1"/>
        <v>ok</v>
      </c>
      <c r="X16" t="str">
        <f t="shared" si="2"/>
        <v>ok</v>
      </c>
      <c r="Z16" s="24" t="s">
        <v>34</v>
      </c>
    </row>
    <row r="17" spans="1:29" ht="15.95" customHeight="1">
      <c r="A17" s="9">
        <f t="shared" si="3"/>
        <v>16</v>
      </c>
      <c r="B17" s="17">
        <v>48</v>
      </c>
      <c r="C17" s="9">
        <v>0</v>
      </c>
      <c r="D17" s="9">
        <v>3</v>
      </c>
      <c r="E17" s="9">
        <v>147</v>
      </c>
      <c r="G17" s="6">
        <v>1</v>
      </c>
      <c r="H17" s="6">
        <v>3</v>
      </c>
      <c r="I17" s="6">
        <v>2</v>
      </c>
      <c r="J17" s="11">
        <v>147</v>
      </c>
      <c r="T17" s="9" t="s">
        <v>22</v>
      </c>
      <c r="V17">
        <f t="shared" si="0"/>
        <v>0</v>
      </c>
      <c r="W17" t="str">
        <f t="shared" si="1"/>
        <v>ok</v>
      </c>
      <c r="X17" t="str">
        <f t="shared" si="2"/>
        <v>ok</v>
      </c>
      <c r="Z17" s="24">
        <v>14</v>
      </c>
      <c r="AC17" s="24" t="s">
        <v>38</v>
      </c>
    </row>
    <row r="18" spans="1:29" ht="15.95" customHeight="1">
      <c r="A18" s="9">
        <f t="shared" si="3"/>
        <v>17</v>
      </c>
      <c r="B18" s="17">
        <v>50</v>
      </c>
      <c r="C18" s="9">
        <v>0</v>
      </c>
      <c r="D18" s="9">
        <v>2</v>
      </c>
      <c r="E18" s="9">
        <v>200</v>
      </c>
      <c r="F18" s="8">
        <v>18.6259987792968</v>
      </c>
      <c r="G18" s="6">
        <v>1</v>
      </c>
      <c r="H18" s="6">
        <v>2</v>
      </c>
      <c r="I18" s="6">
        <v>1</v>
      </c>
      <c r="J18" s="11">
        <v>202</v>
      </c>
      <c r="V18">
        <f t="shared" si="0"/>
        <v>0.01</v>
      </c>
      <c r="W18" t="str">
        <f t="shared" si="1"/>
        <v>ok</v>
      </c>
      <c r="X18" t="str">
        <f t="shared" si="2"/>
        <v>ok</v>
      </c>
      <c r="Z18" s="24" t="s">
        <v>34</v>
      </c>
    </row>
    <row r="19" spans="1:29" ht="15.95" customHeight="1">
      <c r="A19" s="9">
        <f t="shared" si="3"/>
        <v>18</v>
      </c>
      <c r="B19" s="17">
        <v>704</v>
      </c>
      <c r="C19" s="9">
        <v>0</v>
      </c>
      <c r="D19" s="9">
        <v>2</v>
      </c>
      <c r="E19" s="9">
        <v>122</v>
      </c>
      <c r="G19" s="6">
        <v>1</v>
      </c>
      <c r="H19" s="6">
        <v>2</v>
      </c>
      <c r="I19" s="6">
        <v>2</v>
      </c>
      <c r="J19" s="11">
        <v>122</v>
      </c>
      <c r="V19">
        <f t="shared" si="0"/>
        <v>0</v>
      </c>
      <c r="W19" t="str">
        <f t="shared" si="1"/>
        <v>ok</v>
      </c>
      <c r="X19" t="str">
        <f t="shared" si="2"/>
        <v>ok</v>
      </c>
      <c r="Z19" s="24" t="s">
        <v>39</v>
      </c>
    </row>
    <row r="20" spans="1:29" ht="15.95" customHeight="1">
      <c r="A20" s="9">
        <f t="shared" si="3"/>
        <v>19</v>
      </c>
      <c r="B20" s="17">
        <v>13</v>
      </c>
      <c r="C20" s="9">
        <v>0</v>
      </c>
      <c r="D20" s="9">
        <v>2</v>
      </c>
      <c r="E20" s="9">
        <v>180</v>
      </c>
      <c r="F20" s="8">
        <v>14.772007934570199</v>
      </c>
      <c r="G20" s="6">
        <v>1</v>
      </c>
      <c r="H20" s="6">
        <v>2</v>
      </c>
      <c r="I20" s="6">
        <v>2</v>
      </c>
      <c r="J20" s="11">
        <v>186</v>
      </c>
      <c r="V20">
        <f t="shared" si="0"/>
        <v>3.3333333333333333E-2</v>
      </c>
      <c r="W20" t="str">
        <f t="shared" si="1"/>
        <v>ok</v>
      </c>
      <c r="X20" t="str">
        <f t="shared" si="2"/>
        <v>ok</v>
      </c>
      <c r="Z20">
        <v>11</v>
      </c>
    </row>
    <row r="21" spans="1:29" ht="15.95" customHeight="1">
      <c r="A21" s="9">
        <f t="shared" si="3"/>
        <v>20</v>
      </c>
      <c r="B21" s="17">
        <v>51</v>
      </c>
      <c r="C21" s="9">
        <v>0</v>
      </c>
      <c r="D21" s="9">
        <v>3</v>
      </c>
      <c r="E21" s="9">
        <v>161</v>
      </c>
      <c r="F21" s="8">
        <v>20.688998168945201</v>
      </c>
      <c r="G21" s="6">
        <v>1</v>
      </c>
      <c r="H21" s="6">
        <v>3</v>
      </c>
      <c r="I21" s="6">
        <v>2</v>
      </c>
      <c r="J21" s="11">
        <v>162</v>
      </c>
      <c r="V21">
        <f t="shared" si="0"/>
        <v>6.2111801242236021E-3</v>
      </c>
      <c r="W21" t="str">
        <f t="shared" si="1"/>
        <v>ok</v>
      </c>
      <c r="X21" t="str">
        <f t="shared" si="2"/>
        <v>ok</v>
      </c>
      <c r="Z21">
        <v>14</v>
      </c>
    </row>
    <row r="22" spans="1:29" ht="15.95" customHeight="1">
      <c r="A22" s="9">
        <f t="shared" si="3"/>
        <v>21</v>
      </c>
      <c r="B22" s="17">
        <v>14</v>
      </c>
      <c r="C22" s="9">
        <v>0</v>
      </c>
      <c r="D22" s="9">
        <v>3</v>
      </c>
      <c r="E22" s="9">
        <v>228</v>
      </c>
      <c r="F22" s="8">
        <v>21.379009155273401</v>
      </c>
      <c r="G22" s="6">
        <v>1</v>
      </c>
      <c r="H22" s="6">
        <v>3</v>
      </c>
      <c r="I22" s="6">
        <v>1</v>
      </c>
      <c r="J22" s="11">
        <v>245</v>
      </c>
      <c r="K22" s="14" t="s">
        <v>30</v>
      </c>
      <c r="M22" s="23">
        <v>20</v>
      </c>
      <c r="N22" s="23">
        <v>22.5</v>
      </c>
      <c r="O22" s="23">
        <v>12</v>
      </c>
      <c r="P22" s="23">
        <v>12</v>
      </c>
      <c r="Q22" s="23">
        <v>5</v>
      </c>
      <c r="S22" s="23">
        <v>50</v>
      </c>
      <c r="V22">
        <f t="shared" si="0"/>
        <v>7.4561403508771926E-2</v>
      </c>
      <c r="W22" t="str">
        <f t="shared" si="1"/>
        <v>ok</v>
      </c>
      <c r="X22" t="str">
        <f t="shared" si="2"/>
        <v>ok</v>
      </c>
      <c r="Z22">
        <v>11</v>
      </c>
    </row>
    <row r="23" spans="1:29" ht="15.95" customHeight="1">
      <c r="A23" s="9">
        <f t="shared" si="3"/>
        <v>22</v>
      </c>
      <c r="B23" s="17">
        <v>53</v>
      </c>
      <c r="C23" s="9">
        <v>0</v>
      </c>
      <c r="D23" s="9">
        <v>2</v>
      </c>
      <c r="E23" s="9">
        <v>203</v>
      </c>
      <c r="F23" s="8">
        <v>20.7239969482421</v>
      </c>
      <c r="G23" s="6">
        <v>1</v>
      </c>
      <c r="H23" s="6">
        <v>2</v>
      </c>
      <c r="I23" s="6">
        <v>1</v>
      </c>
      <c r="J23" s="11">
        <v>202</v>
      </c>
      <c r="V23">
        <f t="shared" si="0"/>
        <v>-4.9261083743842365E-3</v>
      </c>
      <c r="W23" t="str">
        <f t="shared" si="1"/>
        <v>ok</v>
      </c>
      <c r="X23" t="str">
        <f t="shared" si="2"/>
        <v>ok</v>
      </c>
      <c r="Z23" s="24" t="s">
        <v>34</v>
      </c>
    </row>
    <row r="24" spans="1:29" ht="15.95" customHeight="1">
      <c r="A24" s="9">
        <f t="shared" si="3"/>
        <v>23</v>
      </c>
      <c r="B24" s="17">
        <v>55</v>
      </c>
      <c r="C24" s="9">
        <v>0</v>
      </c>
      <c r="D24" s="9">
        <v>3</v>
      </c>
      <c r="E24" s="9">
        <v>180</v>
      </c>
      <c r="F24" s="8">
        <v>21.578002441406198</v>
      </c>
      <c r="G24" s="6">
        <v>1</v>
      </c>
      <c r="H24" s="6">
        <v>3</v>
      </c>
      <c r="I24" s="6">
        <v>2</v>
      </c>
      <c r="J24" s="11">
        <v>182</v>
      </c>
      <c r="V24">
        <f t="shared" si="0"/>
        <v>1.1111111111111112E-2</v>
      </c>
      <c r="W24" t="str">
        <f t="shared" si="1"/>
        <v>ok</v>
      </c>
      <c r="X24" t="str">
        <f t="shared" si="2"/>
        <v>ok</v>
      </c>
      <c r="Z24" s="24">
        <v>11</v>
      </c>
    </row>
    <row r="25" spans="1:29" ht="15.95" customHeight="1">
      <c r="A25" s="9">
        <f t="shared" si="3"/>
        <v>24</v>
      </c>
      <c r="B25" s="17">
        <v>16</v>
      </c>
      <c r="C25" s="9">
        <v>0</v>
      </c>
      <c r="D25" s="9">
        <v>2</v>
      </c>
      <c r="E25" s="9">
        <v>255</v>
      </c>
      <c r="F25" s="8">
        <v>22.8629981689452</v>
      </c>
      <c r="G25" s="6">
        <v>1</v>
      </c>
      <c r="H25" s="6">
        <v>2</v>
      </c>
      <c r="I25" s="6">
        <v>1</v>
      </c>
      <c r="J25" s="11">
        <v>258</v>
      </c>
      <c r="V25">
        <f t="shared" si="0"/>
        <v>1.1764705882352941E-2</v>
      </c>
      <c r="W25" t="str">
        <f t="shared" si="1"/>
        <v>ok</v>
      </c>
      <c r="X25" t="str">
        <f t="shared" si="2"/>
        <v>ok</v>
      </c>
      <c r="Z25" s="24">
        <v>11</v>
      </c>
    </row>
    <row r="26" spans="1:29" ht="15.95" customHeight="1">
      <c r="A26" s="9">
        <f t="shared" si="3"/>
        <v>25</v>
      </c>
      <c r="B26" s="17">
        <v>56</v>
      </c>
      <c r="C26" s="9">
        <v>0</v>
      </c>
      <c r="D26" s="9">
        <v>2</v>
      </c>
      <c r="E26" s="9">
        <v>235</v>
      </c>
      <c r="F26" s="8">
        <v>21.581010375976501</v>
      </c>
      <c r="G26" s="6">
        <v>1</v>
      </c>
      <c r="H26" s="6">
        <v>2</v>
      </c>
      <c r="I26" s="6">
        <v>1</v>
      </c>
      <c r="J26" s="11">
        <v>243</v>
      </c>
      <c r="K26" s="14" t="s">
        <v>29</v>
      </c>
      <c r="M26" s="23">
        <v>21</v>
      </c>
      <c r="N26" s="23">
        <v>24.25</v>
      </c>
      <c r="O26" s="23">
        <v>10.5</v>
      </c>
      <c r="V26">
        <f t="shared" si="0"/>
        <v>3.4042553191489362E-2</v>
      </c>
      <c r="W26" t="str">
        <f t="shared" si="1"/>
        <v>ok</v>
      </c>
      <c r="X26" t="str">
        <f t="shared" si="2"/>
        <v>ok</v>
      </c>
      <c r="Z26" s="24">
        <v>11</v>
      </c>
    </row>
    <row r="27" spans="1:29" ht="15.95" customHeight="1">
      <c r="A27" s="9">
        <f t="shared" si="3"/>
        <v>26</v>
      </c>
      <c r="B27" s="17">
        <v>17</v>
      </c>
      <c r="C27" s="9">
        <v>0</v>
      </c>
      <c r="D27" s="9">
        <v>2</v>
      </c>
      <c r="E27" s="9">
        <v>193</v>
      </c>
      <c r="F27" s="8">
        <v>16.508009765624902</v>
      </c>
      <c r="H27" s="6">
        <v>2</v>
      </c>
      <c r="I27" s="6">
        <v>3</v>
      </c>
      <c r="J27" s="11">
        <v>231</v>
      </c>
      <c r="T27" s="9" t="s">
        <v>21</v>
      </c>
      <c r="V27">
        <f t="shared" si="0"/>
        <v>0.19689119170984457</v>
      </c>
      <c r="W27" t="str">
        <f t="shared" si="1"/>
        <v>tarkista</v>
      </c>
      <c r="X27" t="str">
        <f t="shared" si="2"/>
        <v>ok</v>
      </c>
      <c r="Z27" s="24">
        <v>31</v>
      </c>
    </row>
    <row r="28" spans="1:29" ht="15.95" customHeight="1">
      <c r="A28" s="9">
        <f t="shared" si="3"/>
        <v>27</v>
      </c>
      <c r="B28" s="17">
        <v>705</v>
      </c>
      <c r="C28" s="9">
        <v>0</v>
      </c>
      <c r="D28" s="9">
        <v>2</v>
      </c>
      <c r="E28" s="9">
        <v>172</v>
      </c>
      <c r="H28" s="6">
        <v>2</v>
      </c>
      <c r="I28" s="6">
        <v>3</v>
      </c>
      <c r="J28" s="11">
        <v>215</v>
      </c>
      <c r="T28" s="9" t="s">
        <v>21</v>
      </c>
      <c r="V28">
        <f t="shared" si="0"/>
        <v>0.25</v>
      </c>
      <c r="W28" t="str">
        <f t="shared" si="1"/>
        <v>tarkista</v>
      </c>
      <c r="X28" t="str">
        <f t="shared" si="2"/>
        <v>ok</v>
      </c>
      <c r="Z28" s="24">
        <v>31</v>
      </c>
    </row>
    <row r="29" spans="1:29" ht="15.95" customHeight="1">
      <c r="A29" s="9">
        <f t="shared" si="3"/>
        <v>28</v>
      </c>
      <c r="B29" s="17">
        <v>18</v>
      </c>
      <c r="C29" s="9">
        <v>0</v>
      </c>
      <c r="D29" s="9">
        <v>2</v>
      </c>
      <c r="E29" s="9">
        <v>217</v>
      </c>
      <c r="F29" s="8">
        <v>18.270004272460799</v>
      </c>
      <c r="G29" s="6">
        <v>1</v>
      </c>
      <c r="H29" s="6">
        <v>2</v>
      </c>
      <c r="I29" s="6">
        <v>1</v>
      </c>
      <c r="J29" s="11">
        <v>225</v>
      </c>
      <c r="K29" s="14" t="s">
        <v>30</v>
      </c>
      <c r="M29" s="23">
        <v>18</v>
      </c>
      <c r="N29" s="23">
        <v>20.5</v>
      </c>
      <c r="O29" s="23">
        <v>10</v>
      </c>
      <c r="P29" s="23">
        <v>12</v>
      </c>
      <c r="Q29" s="23">
        <v>7</v>
      </c>
      <c r="S29" s="23">
        <v>50</v>
      </c>
      <c r="V29">
        <f t="shared" si="0"/>
        <v>3.6866359447004608E-2</v>
      </c>
      <c r="W29" t="str">
        <f t="shared" si="1"/>
        <v>ok</v>
      </c>
      <c r="X29" t="str">
        <f t="shared" si="2"/>
        <v>ok</v>
      </c>
      <c r="Z29" s="24">
        <v>11</v>
      </c>
    </row>
    <row r="30" spans="1:29" ht="15.95" customHeight="1">
      <c r="A30" s="9">
        <f t="shared" si="3"/>
        <v>29</v>
      </c>
      <c r="B30" s="17">
        <v>59</v>
      </c>
      <c r="C30" s="9">
        <v>0</v>
      </c>
      <c r="D30" s="9">
        <v>3</v>
      </c>
      <c r="E30" s="9">
        <v>285</v>
      </c>
      <c r="F30" s="8">
        <v>24.483005493164001</v>
      </c>
      <c r="G30" s="6">
        <v>1</v>
      </c>
      <c r="H30" s="6">
        <v>3</v>
      </c>
      <c r="I30" s="6">
        <v>1</v>
      </c>
      <c r="J30" s="11">
        <v>290</v>
      </c>
      <c r="V30">
        <f t="shared" si="0"/>
        <v>1.7543859649122806E-2</v>
      </c>
      <c r="W30" t="str">
        <f t="shared" si="1"/>
        <v>ok</v>
      </c>
      <c r="X30" t="str">
        <f t="shared" si="2"/>
        <v>ok</v>
      </c>
      <c r="Z30" s="24">
        <v>11</v>
      </c>
    </row>
    <row r="31" spans="1:29" ht="15.95" customHeight="1">
      <c r="A31" s="9">
        <f t="shared" si="3"/>
        <v>30</v>
      </c>
      <c r="B31" s="17">
        <v>714</v>
      </c>
      <c r="C31" s="9">
        <v>0</v>
      </c>
      <c r="D31" s="9">
        <v>2</v>
      </c>
      <c r="E31" s="9">
        <v>167</v>
      </c>
      <c r="G31" s="6">
        <v>1</v>
      </c>
      <c r="H31" s="6">
        <v>2</v>
      </c>
      <c r="I31" s="6">
        <v>2</v>
      </c>
      <c r="J31" s="11">
        <v>167</v>
      </c>
      <c r="V31">
        <f t="shared" si="0"/>
        <v>0</v>
      </c>
      <c r="W31" t="str">
        <f t="shared" si="1"/>
        <v>ok</v>
      </c>
      <c r="X31" t="str">
        <f t="shared" si="2"/>
        <v>ok</v>
      </c>
      <c r="Z31" s="24" t="s">
        <v>40</v>
      </c>
    </row>
    <row r="32" spans="1:29" ht="15.95" customHeight="1">
      <c r="A32" s="9">
        <f t="shared" si="3"/>
        <v>31</v>
      </c>
      <c r="B32" s="17">
        <v>19</v>
      </c>
      <c r="C32" s="9">
        <v>0</v>
      </c>
      <c r="D32" s="9">
        <v>2</v>
      </c>
      <c r="E32" s="9">
        <v>206</v>
      </c>
      <c r="H32" s="6">
        <v>2</v>
      </c>
      <c r="I32" s="6">
        <v>3</v>
      </c>
      <c r="J32" s="11">
        <v>280</v>
      </c>
      <c r="T32" s="9" t="s">
        <v>21</v>
      </c>
      <c r="V32">
        <f t="shared" si="0"/>
        <v>0.35922330097087379</v>
      </c>
      <c r="W32" t="str">
        <f t="shared" si="1"/>
        <v>tarkista</v>
      </c>
      <c r="X32" t="str">
        <f t="shared" si="2"/>
        <v>ok</v>
      </c>
      <c r="Z32" s="24">
        <v>31</v>
      </c>
    </row>
    <row r="33" spans="1:26" ht="15.95" customHeight="1">
      <c r="A33" s="9">
        <f t="shared" si="3"/>
        <v>32</v>
      </c>
      <c r="B33" s="17">
        <v>708</v>
      </c>
      <c r="C33" s="9">
        <v>0</v>
      </c>
      <c r="D33" s="9">
        <v>2</v>
      </c>
      <c r="E33" s="9">
        <v>101</v>
      </c>
      <c r="G33" s="6">
        <v>1</v>
      </c>
      <c r="H33" s="6">
        <v>2</v>
      </c>
      <c r="I33" s="6">
        <v>2</v>
      </c>
      <c r="J33" s="11">
        <v>101</v>
      </c>
      <c r="K33" s="14" t="s">
        <v>30</v>
      </c>
      <c r="M33" s="23">
        <v>9</v>
      </c>
      <c r="N33" s="23">
        <v>11.5</v>
      </c>
      <c r="O33" s="23">
        <v>8</v>
      </c>
      <c r="P33" s="23">
        <v>3</v>
      </c>
      <c r="Q33" s="23">
        <v>3</v>
      </c>
      <c r="S33" s="23">
        <v>50</v>
      </c>
      <c r="V33">
        <f t="shared" si="0"/>
        <v>0</v>
      </c>
      <c r="W33" t="str">
        <f t="shared" si="1"/>
        <v>ok</v>
      </c>
      <c r="X33" t="str">
        <f t="shared" si="2"/>
        <v>ok</v>
      </c>
      <c r="Z33" s="24" t="s">
        <v>40</v>
      </c>
    </row>
    <row r="34" spans="1:26" ht="15.95" customHeight="1">
      <c r="A34" s="9">
        <f t="shared" si="3"/>
        <v>33</v>
      </c>
      <c r="B34" s="17">
        <v>709</v>
      </c>
      <c r="C34" s="9">
        <v>0</v>
      </c>
      <c r="D34" s="9">
        <v>3</v>
      </c>
      <c r="E34" s="9">
        <v>285</v>
      </c>
      <c r="F34" s="8">
        <v>25.286008544921799</v>
      </c>
      <c r="G34" s="6">
        <v>1</v>
      </c>
      <c r="H34" s="6">
        <v>3</v>
      </c>
      <c r="I34" s="6">
        <v>1</v>
      </c>
      <c r="J34" s="11">
        <v>283</v>
      </c>
      <c r="V34">
        <f t="shared" si="0"/>
        <v>-7.0175438596491229E-3</v>
      </c>
      <c r="W34" t="str">
        <f t="shared" si="1"/>
        <v>ok</v>
      </c>
      <c r="X34" t="str">
        <f t="shared" si="2"/>
        <v>ok</v>
      </c>
      <c r="Z34" s="24">
        <v>11</v>
      </c>
    </row>
    <row r="35" spans="1:26" ht="15.95" customHeight="1">
      <c r="A35" s="9">
        <f t="shared" si="3"/>
        <v>34</v>
      </c>
      <c r="B35" s="17">
        <v>706</v>
      </c>
      <c r="C35" s="9">
        <v>0</v>
      </c>
      <c r="D35" s="9">
        <v>2</v>
      </c>
      <c r="E35" s="9">
        <v>112</v>
      </c>
      <c r="G35" s="6">
        <v>1</v>
      </c>
      <c r="H35" s="6">
        <v>2</v>
      </c>
      <c r="I35" s="6">
        <v>2</v>
      </c>
      <c r="J35" s="11">
        <v>110</v>
      </c>
      <c r="V35">
        <f t="shared" si="0"/>
        <v>-1.7857142857142856E-2</v>
      </c>
      <c r="W35" t="str">
        <f t="shared" si="1"/>
        <v>ok</v>
      </c>
      <c r="X35" t="str">
        <f t="shared" si="2"/>
        <v>ok</v>
      </c>
      <c r="Z35" s="24">
        <v>11</v>
      </c>
    </row>
    <row r="36" spans="1:26" ht="15.95" customHeight="1">
      <c r="A36" s="9">
        <f t="shared" si="3"/>
        <v>35</v>
      </c>
      <c r="B36" s="17">
        <v>707</v>
      </c>
      <c r="C36" s="9">
        <v>0</v>
      </c>
      <c r="D36" s="9">
        <v>2</v>
      </c>
      <c r="E36" s="9">
        <v>102</v>
      </c>
      <c r="G36" s="6">
        <v>1</v>
      </c>
      <c r="H36" s="6">
        <v>2</v>
      </c>
      <c r="I36" s="6">
        <v>2</v>
      </c>
      <c r="J36" s="11">
        <v>103</v>
      </c>
      <c r="V36">
        <f t="shared" si="0"/>
        <v>9.8039215686274508E-3</v>
      </c>
      <c r="W36" t="str">
        <f t="shared" si="1"/>
        <v>ok</v>
      </c>
      <c r="X36" t="str">
        <f t="shared" si="2"/>
        <v>ok</v>
      </c>
      <c r="Z36" s="24" t="s">
        <v>41</v>
      </c>
    </row>
    <row r="37" spans="1:26" ht="15.95" customHeight="1">
      <c r="A37" s="9">
        <f t="shared" si="3"/>
        <v>36</v>
      </c>
      <c r="B37" s="17">
        <v>711</v>
      </c>
      <c r="C37" s="9">
        <v>0</v>
      </c>
      <c r="D37" s="9">
        <v>2</v>
      </c>
      <c r="E37" s="9">
        <v>144</v>
      </c>
      <c r="G37" s="6">
        <v>1</v>
      </c>
      <c r="H37" s="6">
        <v>2</v>
      </c>
      <c r="I37" s="6">
        <v>2</v>
      </c>
      <c r="J37" s="11">
        <v>143</v>
      </c>
      <c r="V37">
        <f t="shared" si="0"/>
        <v>-6.9444444444444441E-3</v>
      </c>
      <c r="W37" t="str">
        <f t="shared" si="1"/>
        <v>ok</v>
      </c>
      <c r="X37" t="str">
        <f t="shared" si="2"/>
        <v>ok</v>
      </c>
      <c r="Z37" s="24" t="s">
        <v>34</v>
      </c>
    </row>
    <row r="38" spans="1:26" ht="15.95" customHeight="1">
      <c r="A38" s="9">
        <f t="shared" si="3"/>
        <v>37</v>
      </c>
      <c r="B38" s="17">
        <v>61</v>
      </c>
      <c r="C38" s="9">
        <v>0</v>
      </c>
      <c r="D38" s="9">
        <v>3</v>
      </c>
      <c r="E38" s="9">
        <v>156</v>
      </c>
      <c r="F38" s="8">
        <v>23.242005493164001</v>
      </c>
      <c r="G38" s="6">
        <v>1</v>
      </c>
      <c r="H38" s="6">
        <v>3</v>
      </c>
      <c r="I38" s="6">
        <v>2</v>
      </c>
      <c r="J38" s="11">
        <v>152</v>
      </c>
      <c r="V38">
        <f t="shared" si="0"/>
        <v>-2.564102564102564E-2</v>
      </c>
      <c r="W38" t="str">
        <f t="shared" si="1"/>
        <v>ok</v>
      </c>
      <c r="X38" t="str">
        <f t="shared" si="2"/>
        <v>ok</v>
      </c>
      <c r="Z38" s="24" t="s">
        <v>42</v>
      </c>
    </row>
    <row r="39" spans="1:26" ht="15.95" customHeight="1">
      <c r="A39" s="9">
        <f t="shared" si="3"/>
        <v>38</v>
      </c>
      <c r="B39" s="17">
        <v>62</v>
      </c>
      <c r="C39" s="9">
        <v>0</v>
      </c>
      <c r="D39" s="9">
        <v>3</v>
      </c>
      <c r="E39" s="9">
        <v>209</v>
      </c>
      <c r="F39" s="8">
        <v>23.713001831054601</v>
      </c>
      <c r="G39" s="6">
        <v>1</v>
      </c>
      <c r="H39" s="6">
        <v>3</v>
      </c>
      <c r="I39" s="6">
        <v>1</v>
      </c>
      <c r="J39" s="11">
        <v>205</v>
      </c>
      <c r="V39">
        <f t="shared" si="0"/>
        <v>-1.9138755980861243E-2</v>
      </c>
      <c r="W39" t="str">
        <f t="shared" si="1"/>
        <v>ok</v>
      </c>
      <c r="X39" t="str">
        <f t="shared" si="2"/>
        <v>ok</v>
      </c>
      <c r="Z39">
        <v>11</v>
      </c>
    </row>
    <row r="40" spans="1:26" ht="15.95" customHeight="1">
      <c r="A40" s="9">
        <f t="shared" si="3"/>
        <v>39</v>
      </c>
      <c r="B40" s="17">
        <v>20</v>
      </c>
      <c r="C40" s="9">
        <v>0</v>
      </c>
      <c r="D40" s="9">
        <v>2</v>
      </c>
      <c r="E40" s="9">
        <v>397</v>
      </c>
      <c r="F40" s="8">
        <v>26.1129999999999</v>
      </c>
      <c r="G40" s="6">
        <v>1</v>
      </c>
      <c r="H40" s="6">
        <v>2</v>
      </c>
      <c r="I40" s="6">
        <v>1</v>
      </c>
      <c r="J40" s="11">
        <v>390</v>
      </c>
      <c r="V40">
        <f t="shared" si="0"/>
        <v>-1.7632241813602016E-2</v>
      </c>
      <c r="W40" t="str">
        <f t="shared" si="1"/>
        <v>ok</v>
      </c>
      <c r="X40" t="str">
        <f t="shared" si="2"/>
        <v>ok</v>
      </c>
      <c r="Z40" s="24" t="s">
        <v>34</v>
      </c>
    </row>
    <row r="41" spans="1:26" ht="15.95" customHeight="1">
      <c r="A41" s="9">
        <f t="shared" si="3"/>
        <v>40</v>
      </c>
      <c r="B41" s="17">
        <v>21</v>
      </c>
      <c r="C41" s="9">
        <v>0</v>
      </c>
      <c r="D41" s="9">
        <v>2</v>
      </c>
      <c r="E41" s="9">
        <v>392</v>
      </c>
      <c r="F41" s="8">
        <v>28.2859993896483</v>
      </c>
      <c r="G41" s="6">
        <v>1</v>
      </c>
      <c r="H41" s="6">
        <v>2</v>
      </c>
      <c r="I41" s="6">
        <v>1</v>
      </c>
      <c r="J41" s="11">
        <v>390</v>
      </c>
      <c r="K41" s="14" t="s">
        <v>29</v>
      </c>
      <c r="M41" s="23">
        <v>34</v>
      </c>
      <c r="N41" s="23">
        <v>29.5</v>
      </c>
      <c r="O41" s="23">
        <v>15</v>
      </c>
      <c r="V41">
        <f t="shared" si="0"/>
        <v>-5.1020408163265302E-3</v>
      </c>
      <c r="W41" t="str">
        <f t="shared" si="1"/>
        <v>ok</v>
      </c>
      <c r="X41" t="str">
        <f t="shared" si="2"/>
        <v>ok</v>
      </c>
      <c r="Z41">
        <v>11</v>
      </c>
    </row>
    <row r="42" spans="1:26" ht="15.95" customHeight="1">
      <c r="A42" s="9">
        <f t="shared" si="3"/>
        <v>41</v>
      </c>
      <c r="B42" s="17">
        <v>23</v>
      </c>
      <c r="C42" s="9">
        <v>0</v>
      </c>
      <c r="D42" s="9">
        <v>2</v>
      </c>
      <c r="E42" s="9">
        <v>270</v>
      </c>
      <c r="F42" s="8">
        <v>23.382998779296798</v>
      </c>
      <c r="G42" s="6">
        <v>1</v>
      </c>
      <c r="H42" s="6">
        <v>2</v>
      </c>
      <c r="I42" s="6">
        <v>1</v>
      </c>
      <c r="J42" s="11">
        <v>275</v>
      </c>
      <c r="V42">
        <f t="shared" si="0"/>
        <v>1.8518518518518517E-2</v>
      </c>
      <c r="W42" t="str">
        <f t="shared" si="1"/>
        <v>ok</v>
      </c>
      <c r="X42" t="str">
        <f t="shared" si="2"/>
        <v>ok</v>
      </c>
      <c r="Z42">
        <v>11</v>
      </c>
    </row>
    <row r="43" spans="1:26" ht="15.95" customHeight="1">
      <c r="A43" s="9">
        <f t="shared" si="3"/>
        <v>42</v>
      </c>
      <c r="B43" s="17">
        <v>65</v>
      </c>
      <c r="C43" s="9">
        <v>0</v>
      </c>
      <c r="D43" s="9">
        <v>2</v>
      </c>
      <c r="E43" s="9">
        <v>329</v>
      </c>
      <c r="F43" s="8">
        <v>26.2860115966796</v>
      </c>
      <c r="G43" s="6">
        <v>1</v>
      </c>
      <c r="H43" s="6">
        <v>2</v>
      </c>
      <c r="I43" s="6">
        <v>1</v>
      </c>
      <c r="J43" s="11">
        <v>330</v>
      </c>
      <c r="V43">
        <f t="shared" si="0"/>
        <v>3.0395136778115501E-3</v>
      </c>
      <c r="W43" t="str">
        <f t="shared" si="1"/>
        <v>ok</v>
      </c>
      <c r="X43" t="str">
        <f t="shared" si="2"/>
        <v>ok</v>
      </c>
      <c r="Z43">
        <v>11</v>
      </c>
    </row>
    <row r="44" spans="1:26" ht="15.95" customHeight="1">
      <c r="A44" s="9">
        <f t="shared" si="3"/>
        <v>43</v>
      </c>
      <c r="B44" s="17">
        <v>24</v>
      </c>
      <c r="C44" s="9">
        <v>0</v>
      </c>
      <c r="D44" s="9">
        <v>2</v>
      </c>
      <c r="E44" s="9">
        <v>319</v>
      </c>
      <c r="F44" s="8">
        <v>26.980010986328001</v>
      </c>
      <c r="G44" s="6">
        <v>1</v>
      </c>
      <c r="H44" s="6">
        <v>2</v>
      </c>
      <c r="I44" s="6">
        <v>1</v>
      </c>
      <c r="J44" s="11">
        <v>320</v>
      </c>
      <c r="K44" s="14" t="s">
        <v>30</v>
      </c>
      <c r="M44" s="23">
        <v>29</v>
      </c>
      <c r="N44" s="23">
        <v>29</v>
      </c>
      <c r="O44" s="23">
        <v>15.5</v>
      </c>
      <c r="P44" s="23">
        <v>20</v>
      </c>
      <c r="Q44" s="23">
        <v>16</v>
      </c>
      <c r="S44" s="23">
        <v>74</v>
      </c>
      <c r="V44">
        <f t="shared" si="0"/>
        <v>3.134796238244514E-3</v>
      </c>
      <c r="W44" t="str">
        <f t="shared" si="1"/>
        <v>ok</v>
      </c>
      <c r="X44" t="str">
        <f t="shared" si="2"/>
        <v>ok</v>
      </c>
      <c r="Z44" s="24" t="s">
        <v>34</v>
      </c>
    </row>
    <row r="45" spans="1:26" ht="15.95" customHeight="1">
      <c r="A45" s="9">
        <f t="shared" si="3"/>
        <v>44</v>
      </c>
      <c r="B45" s="17">
        <v>26</v>
      </c>
      <c r="C45" s="9">
        <v>0</v>
      </c>
      <c r="D45" s="9">
        <v>2</v>
      </c>
      <c r="E45" s="9">
        <v>241</v>
      </c>
      <c r="F45" s="8">
        <v>20.9230067138671</v>
      </c>
      <c r="G45" s="6">
        <v>1</v>
      </c>
      <c r="H45" s="6">
        <v>2</v>
      </c>
      <c r="I45" s="6">
        <v>1</v>
      </c>
      <c r="J45" s="11">
        <v>240</v>
      </c>
      <c r="V45">
        <f t="shared" si="0"/>
        <v>-4.1493775933609959E-3</v>
      </c>
      <c r="W45" t="str">
        <f t="shared" si="1"/>
        <v>ok</v>
      </c>
      <c r="X45" t="str">
        <f t="shared" si="2"/>
        <v>ok</v>
      </c>
      <c r="Z45" s="24" t="s">
        <v>43</v>
      </c>
    </row>
    <row r="46" spans="1:26" ht="15.95" customHeight="1">
      <c r="A46" s="9">
        <f t="shared" si="3"/>
        <v>45</v>
      </c>
      <c r="B46" s="17">
        <v>27</v>
      </c>
      <c r="C46" s="9">
        <v>0</v>
      </c>
      <c r="D46" s="9">
        <v>2</v>
      </c>
      <c r="E46" s="9">
        <v>277</v>
      </c>
      <c r="F46" s="8">
        <v>26.333005493163999</v>
      </c>
      <c r="G46" s="6">
        <v>1</v>
      </c>
      <c r="H46" s="6">
        <v>2</v>
      </c>
      <c r="I46" s="6">
        <v>1</v>
      </c>
      <c r="J46" s="11">
        <v>279</v>
      </c>
      <c r="V46">
        <f t="shared" si="0"/>
        <v>7.2202166064981952E-3</v>
      </c>
      <c r="W46" t="str">
        <f t="shared" si="1"/>
        <v>ok</v>
      </c>
      <c r="X46" t="str">
        <f t="shared" si="2"/>
        <v>ok</v>
      </c>
      <c r="Z46" s="24" t="s">
        <v>34</v>
      </c>
    </row>
    <row r="47" spans="1:26" ht="15.95" customHeight="1">
      <c r="A47" s="9">
        <f t="shared" si="3"/>
        <v>46</v>
      </c>
      <c r="B47" s="17">
        <v>67</v>
      </c>
      <c r="C47" s="9">
        <v>0</v>
      </c>
      <c r="D47" s="9">
        <v>2</v>
      </c>
      <c r="E47" s="9">
        <v>256</v>
      </c>
      <c r="F47" s="8">
        <v>23.141004272460901</v>
      </c>
      <c r="G47" s="6">
        <v>1</v>
      </c>
      <c r="H47" s="6">
        <v>2</v>
      </c>
      <c r="I47" s="6">
        <v>1</v>
      </c>
      <c r="J47" s="11">
        <v>256</v>
      </c>
      <c r="V47">
        <f t="shared" si="0"/>
        <v>0</v>
      </c>
      <c r="W47" t="str">
        <f t="shared" si="1"/>
        <v>ok</v>
      </c>
      <c r="X47" t="str">
        <f t="shared" si="2"/>
        <v>ok</v>
      </c>
      <c r="Z47">
        <v>11</v>
      </c>
    </row>
    <row r="48" spans="1:26" ht="15.95" customHeight="1">
      <c r="A48" s="9">
        <f t="shared" si="3"/>
        <v>47</v>
      </c>
      <c r="B48" s="17">
        <v>68</v>
      </c>
      <c r="C48" s="9">
        <v>0</v>
      </c>
      <c r="D48" s="9">
        <v>2</v>
      </c>
      <c r="E48" s="9">
        <v>201</v>
      </c>
      <c r="F48" s="8">
        <v>22.6550024414062</v>
      </c>
      <c r="G48" s="6">
        <v>1</v>
      </c>
      <c r="H48" s="6">
        <v>2</v>
      </c>
      <c r="I48" s="6">
        <v>2</v>
      </c>
      <c r="J48" s="11">
        <v>196</v>
      </c>
      <c r="K48" s="14" t="s">
        <v>29</v>
      </c>
      <c r="M48" s="23">
        <v>18</v>
      </c>
      <c r="N48" s="23">
        <v>23.5</v>
      </c>
      <c r="O48" s="23">
        <v>12.5</v>
      </c>
      <c r="V48">
        <f t="shared" si="0"/>
        <v>-2.4875621890547265E-2</v>
      </c>
      <c r="W48" t="str">
        <f t="shared" si="1"/>
        <v>ok</v>
      </c>
      <c r="X48" t="str">
        <f t="shared" si="2"/>
        <v>ok</v>
      </c>
      <c r="Z48" s="24" t="s">
        <v>34</v>
      </c>
    </row>
    <row r="49" spans="1:27" ht="15.95" customHeight="1">
      <c r="A49" s="9">
        <f t="shared" si="3"/>
        <v>48</v>
      </c>
      <c r="B49" s="17">
        <v>69</v>
      </c>
      <c r="C49" s="9">
        <v>0</v>
      </c>
      <c r="D49" s="9">
        <v>2</v>
      </c>
      <c r="E49" s="9">
        <v>311</v>
      </c>
      <c r="F49" s="8">
        <v>25.667998168945299</v>
      </c>
      <c r="G49" s="6">
        <v>1</v>
      </c>
      <c r="H49" s="6">
        <v>2</v>
      </c>
      <c r="I49" s="6">
        <v>1</v>
      </c>
      <c r="J49" s="11">
        <v>310</v>
      </c>
      <c r="V49">
        <f t="shared" si="0"/>
        <v>-3.2154340836012861E-3</v>
      </c>
      <c r="W49" t="str">
        <f t="shared" si="1"/>
        <v>ok</v>
      </c>
      <c r="X49" t="str">
        <f t="shared" si="2"/>
        <v>ok</v>
      </c>
      <c r="Z49">
        <v>11</v>
      </c>
    </row>
    <row r="50" spans="1:27" ht="15.95" customHeight="1">
      <c r="A50" s="9">
        <f t="shared" si="3"/>
        <v>49</v>
      </c>
      <c r="B50" s="17">
        <v>725</v>
      </c>
      <c r="C50" s="9">
        <v>1</v>
      </c>
      <c r="D50" s="9">
        <v>2</v>
      </c>
      <c r="E50" s="9">
        <v>104</v>
      </c>
      <c r="G50" s="6">
        <v>1</v>
      </c>
      <c r="H50" s="6">
        <v>2</v>
      </c>
      <c r="I50" s="6">
        <v>2</v>
      </c>
      <c r="J50" s="11">
        <v>102</v>
      </c>
      <c r="V50">
        <f t="shared" si="0"/>
        <v>-1.9230769230769232E-2</v>
      </c>
      <c r="W50" t="str">
        <f t="shared" si="1"/>
        <v>ok</v>
      </c>
      <c r="X50" t="str">
        <f t="shared" si="2"/>
        <v>ok</v>
      </c>
      <c r="Z50" s="24" t="s">
        <v>41</v>
      </c>
    </row>
    <row r="51" spans="1:27" ht="15.95" customHeight="1">
      <c r="A51" s="9">
        <f t="shared" si="3"/>
        <v>50</v>
      </c>
      <c r="B51" s="17">
        <v>76</v>
      </c>
      <c r="C51" s="9">
        <v>1</v>
      </c>
      <c r="D51" s="9">
        <v>3</v>
      </c>
      <c r="E51" s="9">
        <v>222</v>
      </c>
      <c r="F51" s="8">
        <v>20.7820036621093</v>
      </c>
      <c r="G51" s="6">
        <v>1</v>
      </c>
      <c r="H51" s="6">
        <v>3</v>
      </c>
      <c r="I51" s="6">
        <v>1</v>
      </c>
      <c r="J51" s="11">
        <v>225</v>
      </c>
      <c r="K51" s="14" t="s">
        <v>30</v>
      </c>
      <c r="M51" s="23">
        <v>20</v>
      </c>
      <c r="N51" s="23">
        <v>22</v>
      </c>
      <c r="O51" s="23">
        <v>12</v>
      </c>
      <c r="Q51" s="23">
        <v>5</v>
      </c>
      <c r="S51" s="23">
        <v>47</v>
      </c>
      <c r="V51">
        <f t="shared" si="0"/>
        <v>1.3513513513513514E-2</v>
      </c>
      <c r="W51" t="str">
        <f t="shared" si="1"/>
        <v>ok</v>
      </c>
      <c r="X51" t="str">
        <f t="shared" si="2"/>
        <v>ok</v>
      </c>
      <c r="Z51">
        <v>11</v>
      </c>
    </row>
    <row r="52" spans="1:27" ht="15.95" customHeight="1">
      <c r="A52" s="9">
        <f t="shared" si="3"/>
        <v>51</v>
      </c>
      <c r="B52" s="17">
        <v>38</v>
      </c>
      <c r="C52" s="9">
        <v>1</v>
      </c>
      <c r="D52" s="9">
        <v>2</v>
      </c>
      <c r="E52" s="9">
        <v>320</v>
      </c>
      <c r="F52" s="8">
        <v>23.443005493164002</v>
      </c>
      <c r="G52" s="6">
        <v>1</v>
      </c>
      <c r="H52" s="6">
        <v>2</v>
      </c>
      <c r="I52" s="6">
        <v>1</v>
      </c>
      <c r="J52" s="11">
        <v>327</v>
      </c>
      <c r="V52">
        <f t="shared" si="0"/>
        <v>2.1874999999999999E-2</v>
      </c>
      <c r="W52" t="str">
        <f t="shared" si="1"/>
        <v>ok</v>
      </c>
      <c r="X52" t="str">
        <f t="shared" si="2"/>
        <v>ok</v>
      </c>
      <c r="Z52">
        <v>11</v>
      </c>
    </row>
    <row r="53" spans="1:27" ht="15.95" customHeight="1">
      <c r="A53" s="9">
        <f t="shared" si="3"/>
        <v>52</v>
      </c>
      <c r="B53" s="17">
        <v>726</v>
      </c>
      <c r="C53" s="9">
        <v>1</v>
      </c>
      <c r="D53" s="9">
        <v>2</v>
      </c>
      <c r="E53" s="9">
        <v>132</v>
      </c>
      <c r="G53" s="6">
        <v>1</v>
      </c>
      <c r="H53" s="6">
        <v>2</v>
      </c>
      <c r="I53" s="6">
        <v>2</v>
      </c>
      <c r="J53" s="11">
        <v>122</v>
      </c>
      <c r="V53">
        <f t="shared" si="0"/>
        <v>-7.575757575757576E-2</v>
      </c>
      <c r="W53" t="str">
        <f t="shared" si="1"/>
        <v>ok</v>
      </c>
      <c r="X53" t="str">
        <f t="shared" si="2"/>
        <v>ok</v>
      </c>
      <c r="Z53" s="24" t="s">
        <v>43</v>
      </c>
    </row>
    <row r="54" spans="1:27" ht="15.95" customHeight="1">
      <c r="A54" s="9">
        <f t="shared" si="3"/>
        <v>53</v>
      </c>
      <c r="B54" s="17">
        <v>723</v>
      </c>
      <c r="C54" s="9">
        <v>1</v>
      </c>
      <c r="D54" s="9">
        <v>3</v>
      </c>
      <c r="E54" s="9">
        <v>128</v>
      </c>
      <c r="G54" s="6">
        <v>1</v>
      </c>
      <c r="H54" s="6">
        <v>3</v>
      </c>
      <c r="I54" s="6">
        <v>2</v>
      </c>
      <c r="J54" s="11">
        <v>122</v>
      </c>
      <c r="V54">
        <f t="shared" si="0"/>
        <v>-4.6875E-2</v>
      </c>
      <c r="W54" t="str">
        <f t="shared" si="1"/>
        <v>ok</v>
      </c>
      <c r="X54" t="str">
        <f t="shared" si="2"/>
        <v>ok</v>
      </c>
      <c r="Z54" s="24" t="s">
        <v>44</v>
      </c>
    </row>
    <row r="55" spans="1:27" ht="15.95" customHeight="1">
      <c r="A55" s="9">
        <f t="shared" si="3"/>
        <v>54</v>
      </c>
      <c r="B55" s="17">
        <v>39</v>
      </c>
      <c r="C55" s="9">
        <v>1</v>
      </c>
      <c r="D55" s="9">
        <v>3</v>
      </c>
      <c r="E55" s="9">
        <v>255</v>
      </c>
      <c r="F55" s="8">
        <v>23.8080109863281</v>
      </c>
      <c r="G55" s="6">
        <v>1</v>
      </c>
      <c r="H55" s="6">
        <v>3</v>
      </c>
      <c r="I55" s="6">
        <v>1</v>
      </c>
      <c r="J55" s="11">
        <v>246</v>
      </c>
      <c r="V55">
        <f t="shared" si="0"/>
        <v>-3.5294117647058823E-2</v>
      </c>
      <c r="W55" t="str">
        <f t="shared" si="1"/>
        <v>ok</v>
      </c>
      <c r="X55" t="str">
        <f t="shared" si="2"/>
        <v>ok</v>
      </c>
      <c r="Z55">
        <v>11</v>
      </c>
    </row>
    <row r="56" spans="1:27" ht="15.95" customHeight="1">
      <c r="A56" s="9">
        <f t="shared" si="3"/>
        <v>55</v>
      </c>
      <c r="B56" s="17">
        <v>78</v>
      </c>
      <c r="C56" s="9">
        <v>1</v>
      </c>
      <c r="D56" s="9">
        <v>3</v>
      </c>
      <c r="E56" s="9">
        <v>167</v>
      </c>
      <c r="F56" s="8">
        <v>19.3760097656249</v>
      </c>
      <c r="G56" s="6">
        <v>1</v>
      </c>
      <c r="H56" s="6">
        <v>3</v>
      </c>
      <c r="I56" s="6">
        <v>2</v>
      </c>
      <c r="J56" s="11">
        <v>161</v>
      </c>
      <c r="K56" s="14" t="s">
        <v>30</v>
      </c>
      <c r="M56" s="23">
        <v>12</v>
      </c>
      <c r="N56" s="23">
        <v>22</v>
      </c>
      <c r="O56" s="23">
        <v>12</v>
      </c>
      <c r="Q56" s="23">
        <v>4</v>
      </c>
      <c r="S56" s="23">
        <v>40</v>
      </c>
      <c r="V56">
        <f t="shared" si="0"/>
        <v>-3.5928143712574849E-2</v>
      </c>
      <c r="W56" t="str">
        <f t="shared" si="1"/>
        <v>ok</v>
      </c>
      <c r="X56" t="str">
        <f t="shared" si="2"/>
        <v>ok</v>
      </c>
      <c r="Z56">
        <v>14</v>
      </c>
    </row>
    <row r="57" spans="1:27" ht="15.95" customHeight="1">
      <c r="A57" s="9">
        <f t="shared" si="3"/>
        <v>56</v>
      </c>
      <c r="B57" s="17">
        <v>41</v>
      </c>
      <c r="C57" s="9">
        <v>1</v>
      </c>
      <c r="D57" s="9">
        <v>3</v>
      </c>
      <c r="E57" s="9">
        <v>168</v>
      </c>
      <c r="F57" s="8">
        <v>18.100009155273401</v>
      </c>
      <c r="G57" s="6">
        <v>1</v>
      </c>
      <c r="H57" s="6">
        <v>3</v>
      </c>
      <c r="I57" s="6">
        <v>2</v>
      </c>
      <c r="J57" s="11">
        <v>169</v>
      </c>
      <c r="V57">
        <f t="shared" si="0"/>
        <v>5.9523809523809521E-3</v>
      </c>
      <c r="W57" t="str">
        <f t="shared" si="1"/>
        <v>ok</v>
      </c>
      <c r="X57" t="str">
        <f t="shared" si="2"/>
        <v>ok</v>
      </c>
      <c r="Z57" s="24" t="s">
        <v>42</v>
      </c>
    </row>
    <row r="58" spans="1:27" ht="15.95" customHeight="1">
      <c r="A58" s="9">
        <f t="shared" si="3"/>
        <v>57</v>
      </c>
      <c r="B58" s="17">
        <v>721</v>
      </c>
      <c r="C58" s="9">
        <v>1</v>
      </c>
      <c r="D58" s="9">
        <v>2</v>
      </c>
      <c r="E58" s="9">
        <v>144</v>
      </c>
      <c r="G58" s="6">
        <v>1</v>
      </c>
      <c r="H58" s="6">
        <v>2</v>
      </c>
      <c r="I58" s="6">
        <v>2</v>
      </c>
      <c r="J58" s="11">
        <v>140</v>
      </c>
      <c r="K58" s="14" t="s">
        <v>30</v>
      </c>
      <c r="M58" s="23">
        <v>11</v>
      </c>
      <c r="N58" s="23">
        <v>18.5</v>
      </c>
      <c r="O58" s="23">
        <v>12</v>
      </c>
      <c r="P58" s="23">
        <v>10</v>
      </c>
      <c r="Q58" s="23">
        <v>6</v>
      </c>
      <c r="S58" s="23">
        <v>45</v>
      </c>
      <c r="V58">
        <f t="shared" si="0"/>
        <v>-2.7777777777777776E-2</v>
      </c>
      <c r="W58" t="str">
        <f t="shared" si="1"/>
        <v>ok</v>
      </c>
      <c r="X58" t="str">
        <f t="shared" si="2"/>
        <v>ok</v>
      </c>
      <c r="Z58" s="24" t="s">
        <v>45</v>
      </c>
    </row>
    <row r="59" spans="1:27" ht="15.95" customHeight="1">
      <c r="A59" s="9">
        <f t="shared" si="3"/>
        <v>58</v>
      </c>
      <c r="B59" s="17">
        <v>722</v>
      </c>
      <c r="C59" s="9">
        <v>1</v>
      </c>
      <c r="D59" s="9">
        <v>2</v>
      </c>
      <c r="E59" s="9">
        <v>175</v>
      </c>
      <c r="G59" s="6">
        <v>1</v>
      </c>
      <c r="H59" s="6">
        <v>2</v>
      </c>
      <c r="I59" s="6">
        <v>2</v>
      </c>
      <c r="J59" s="11">
        <v>170</v>
      </c>
      <c r="V59">
        <f t="shared" si="0"/>
        <v>-2.8571428571428571E-2</v>
      </c>
      <c r="W59" t="str">
        <f t="shared" si="1"/>
        <v>ok</v>
      </c>
      <c r="X59" t="str">
        <f t="shared" si="2"/>
        <v>ok</v>
      </c>
      <c r="Z59" s="24" t="s">
        <v>41</v>
      </c>
    </row>
    <row r="60" spans="1:27" ht="15.95" customHeight="1">
      <c r="A60" s="9">
        <f t="shared" si="3"/>
        <v>59</v>
      </c>
      <c r="B60" s="17">
        <v>783</v>
      </c>
      <c r="C60" s="9">
        <v>1</v>
      </c>
      <c r="D60" s="9">
        <v>2</v>
      </c>
      <c r="E60" s="9">
        <v>146</v>
      </c>
      <c r="G60" s="6">
        <v>1</v>
      </c>
      <c r="H60" s="6">
        <v>2</v>
      </c>
      <c r="I60" s="6">
        <v>2</v>
      </c>
      <c r="J60" s="11">
        <v>141</v>
      </c>
      <c r="V60">
        <f t="shared" si="0"/>
        <v>-3.4246575342465752E-2</v>
      </c>
      <c r="W60" t="str">
        <f t="shared" si="1"/>
        <v>ok</v>
      </c>
      <c r="X60" t="str">
        <f t="shared" si="2"/>
        <v>ok</v>
      </c>
      <c r="Z60" s="24" t="s">
        <v>34</v>
      </c>
    </row>
    <row r="61" spans="1:27" ht="15.95" customHeight="1">
      <c r="A61" s="9">
        <f t="shared" si="3"/>
        <v>60</v>
      </c>
      <c r="B61" s="17">
        <v>80</v>
      </c>
      <c r="C61" s="9">
        <v>1</v>
      </c>
      <c r="D61" s="9">
        <v>2</v>
      </c>
      <c r="E61" s="9">
        <v>297</v>
      </c>
      <c r="F61" s="8">
        <v>22.128998779296801</v>
      </c>
      <c r="G61" s="6">
        <v>1</v>
      </c>
      <c r="H61" s="6">
        <v>2</v>
      </c>
      <c r="I61" s="6">
        <v>1</v>
      </c>
      <c r="J61" s="11">
        <v>297</v>
      </c>
      <c r="V61">
        <f t="shared" si="0"/>
        <v>0</v>
      </c>
      <c r="W61" t="str">
        <f t="shared" si="1"/>
        <v>ok</v>
      </c>
      <c r="X61" t="str">
        <f t="shared" si="2"/>
        <v>ok</v>
      </c>
      <c r="Z61" s="24" t="s">
        <v>43</v>
      </c>
    </row>
    <row r="62" spans="1:27" ht="15.95" customHeight="1" thickBot="1">
      <c r="A62" s="9">
        <f t="shared" si="3"/>
        <v>61</v>
      </c>
      <c r="B62" s="17">
        <v>43</v>
      </c>
      <c r="C62" s="9">
        <v>1</v>
      </c>
      <c r="D62" s="9">
        <v>2</v>
      </c>
      <c r="E62" s="9">
        <v>184</v>
      </c>
      <c r="F62" s="8">
        <v>13.959002441406099</v>
      </c>
      <c r="H62" s="6">
        <v>2</v>
      </c>
      <c r="I62" s="6">
        <v>4</v>
      </c>
      <c r="J62" s="11">
        <v>176</v>
      </c>
      <c r="K62" s="21"/>
      <c r="V62">
        <f t="shared" si="0"/>
        <v>-4.3478260869565216E-2</v>
      </c>
      <c r="W62" t="str">
        <f t="shared" si="1"/>
        <v>ok</v>
      </c>
      <c r="X62" t="str">
        <f t="shared" si="2"/>
        <v>ok</v>
      </c>
      <c r="Z62" s="24" t="s">
        <v>46</v>
      </c>
      <c r="AA62">
        <v>10</v>
      </c>
    </row>
    <row r="63" spans="1:27" ht="15.95" customHeight="1">
      <c r="A63" s="9">
        <f t="shared" si="3"/>
        <v>62</v>
      </c>
      <c r="B63" s="17">
        <v>81</v>
      </c>
      <c r="C63" s="9">
        <v>1</v>
      </c>
      <c r="D63" s="9">
        <v>2</v>
      </c>
      <c r="E63" s="9">
        <v>141</v>
      </c>
      <c r="F63" s="8">
        <v>18.3370036621093</v>
      </c>
      <c r="G63" s="6">
        <v>1</v>
      </c>
      <c r="H63" s="6">
        <v>2</v>
      </c>
      <c r="I63" s="6">
        <v>2</v>
      </c>
      <c r="J63" s="11">
        <v>139</v>
      </c>
      <c r="K63" s="19"/>
      <c r="V63">
        <f t="shared" si="0"/>
        <v>-1.4184397163120567E-2</v>
      </c>
      <c r="W63" t="str">
        <f t="shared" si="1"/>
        <v>ok</v>
      </c>
      <c r="X63" t="str">
        <f t="shared" si="2"/>
        <v>ok</v>
      </c>
      <c r="Z63" s="24" t="s">
        <v>34</v>
      </c>
    </row>
    <row r="64" spans="1:27" ht="15.95" customHeight="1">
      <c r="A64" s="9">
        <f t="shared" si="3"/>
        <v>63</v>
      </c>
      <c r="B64" s="17">
        <v>82</v>
      </c>
      <c r="C64" s="9">
        <v>1</v>
      </c>
      <c r="D64" s="9">
        <v>2</v>
      </c>
      <c r="E64" s="9">
        <v>240</v>
      </c>
      <c r="F64" s="8">
        <v>22.0500097656249</v>
      </c>
      <c r="G64" s="6">
        <v>1</v>
      </c>
      <c r="H64" s="6">
        <v>2</v>
      </c>
      <c r="I64" s="6">
        <v>1</v>
      </c>
      <c r="J64" s="11">
        <v>243</v>
      </c>
      <c r="V64">
        <f t="shared" si="0"/>
        <v>1.2500000000000001E-2</v>
      </c>
      <c r="W64" t="str">
        <f t="shared" si="1"/>
        <v>ok</v>
      </c>
      <c r="X64" t="str">
        <f t="shared" si="2"/>
        <v>ok</v>
      </c>
      <c r="Z64">
        <v>11</v>
      </c>
    </row>
    <row r="65" spans="1:27" ht="15.95" customHeight="1">
      <c r="A65" s="9">
        <f t="shared" si="3"/>
        <v>64</v>
      </c>
      <c r="B65" s="17">
        <v>45</v>
      </c>
      <c r="C65" s="9">
        <v>1</v>
      </c>
      <c r="D65" s="9">
        <v>2</v>
      </c>
      <c r="E65" s="9">
        <v>176</v>
      </c>
      <c r="F65" s="8">
        <v>18.1650085449218</v>
      </c>
      <c r="G65" s="6">
        <v>1</v>
      </c>
      <c r="H65" s="6">
        <v>2</v>
      </c>
      <c r="I65" s="6">
        <v>2</v>
      </c>
      <c r="J65" s="11">
        <v>176</v>
      </c>
      <c r="V65">
        <f t="shared" si="0"/>
        <v>0</v>
      </c>
      <c r="W65" t="str">
        <f t="shared" si="1"/>
        <v>ok</v>
      </c>
      <c r="X65" t="str">
        <f t="shared" si="2"/>
        <v>ok</v>
      </c>
      <c r="Z65">
        <v>11</v>
      </c>
    </row>
    <row r="66" spans="1:27" ht="15.95" customHeight="1">
      <c r="A66" s="9">
        <f t="shared" si="3"/>
        <v>65</v>
      </c>
      <c r="B66" s="17">
        <v>83</v>
      </c>
      <c r="C66" s="9">
        <v>1</v>
      </c>
      <c r="D66" s="9">
        <v>2</v>
      </c>
      <c r="E66" s="9">
        <v>223</v>
      </c>
      <c r="F66" s="8">
        <v>22.544009765624899</v>
      </c>
      <c r="G66" s="6">
        <v>1</v>
      </c>
      <c r="H66" s="6">
        <v>2</v>
      </c>
      <c r="I66" s="6">
        <v>1</v>
      </c>
      <c r="J66" s="11">
        <v>229</v>
      </c>
      <c r="K66" s="14" t="s">
        <v>29</v>
      </c>
      <c r="M66" s="23">
        <v>20</v>
      </c>
      <c r="N66" s="23">
        <v>20</v>
      </c>
      <c r="O66" s="23">
        <v>10</v>
      </c>
      <c r="V66">
        <f t="shared" si="0"/>
        <v>2.6905829596412557E-2</v>
      </c>
      <c r="W66" t="str">
        <f t="shared" si="1"/>
        <v>ok</v>
      </c>
      <c r="X66" t="str">
        <f t="shared" si="2"/>
        <v>ok</v>
      </c>
      <c r="Z66">
        <v>11</v>
      </c>
    </row>
    <row r="67" spans="1:27" ht="15.95" customHeight="1">
      <c r="A67" s="9">
        <f t="shared" si="3"/>
        <v>66</v>
      </c>
      <c r="B67" s="17">
        <v>718</v>
      </c>
      <c r="C67" s="9">
        <v>1</v>
      </c>
      <c r="D67" s="9">
        <v>2</v>
      </c>
      <c r="E67" s="9">
        <v>115</v>
      </c>
      <c r="G67" s="6">
        <v>1</v>
      </c>
      <c r="H67" s="6">
        <v>2</v>
      </c>
      <c r="I67" s="6">
        <v>2</v>
      </c>
      <c r="J67" s="11">
        <v>105</v>
      </c>
      <c r="V67">
        <f t="shared" ref="V67:V130" si="4">(J67-E67)/E67</f>
        <v>-8.6956521739130432E-2</v>
      </c>
      <c r="W67" t="str">
        <f t="shared" ref="W67:W130" si="5">IF(V67&lt;=0.1,"ok","tarkista")</f>
        <v>ok</v>
      </c>
      <c r="X67" t="str">
        <f t="shared" ref="X67:X130" si="6">IF(V67&gt;=-0.1,"ok","tarkista")</f>
        <v>ok</v>
      </c>
      <c r="Z67" s="24" t="s">
        <v>35</v>
      </c>
    </row>
    <row r="68" spans="1:27" ht="15.95" customHeight="1">
      <c r="A68" s="9">
        <f t="shared" ref="A68:A131" si="7">A67+1</f>
        <v>67</v>
      </c>
      <c r="B68" s="17">
        <v>719</v>
      </c>
      <c r="C68" s="9">
        <v>1</v>
      </c>
      <c r="D68" s="9">
        <v>2</v>
      </c>
      <c r="E68" s="9">
        <v>113</v>
      </c>
      <c r="G68" s="6">
        <v>1</v>
      </c>
      <c r="H68" s="6">
        <v>2</v>
      </c>
      <c r="I68" s="6">
        <v>2</v>
      </c>
      <c r="J68" s="11">
        <v>110</v>
      </c>
      <c r="V68">
        <f t="shared" si="4"/>
        <v>-2.6548672566371681E-2</v>
      </c>
      <c r="W68" t="str">
        <f t="shared" si="5"/>
        <v>ok</v>
      </c>
      <c r="X68" t="str">
        <f t="shared" si="6"/>
        <v>ok</v>
      </c>
      <c r="Z68" s="24" t="s">
        <v>35</v>
      </c>
    </row>
    <row r="69" spans="1:27" ht="15.95" customHeight="1">
      <c r="A69" s="9">
        <f t="shared" si="7"/>
        <v>68</v>
      </c>
      <c r="B69" s="17">
        <v>47</v>
      </c>
      <c r="C69" s="9">
        <v>1</v>
      </c>
      <c r="D69" s="9">
        <v>2</v>
      </c>
      <c r="E69" s="9">
        <v>210</v>
      </c>
      <c r="F69" s="8">
        <v>20.162007934570202</v>
      </c>
      <c r="G69" s="6">
        <v>1</v>
      </c>
      <c r="H69" s="6">
        <v>2</v>
      </c>
      <c r="I69" s="6">
        <v>1</v>
      </c>
      <c r="J69" s="11">
        <v>214</v>
      </c>
      <c r="V69">
        <f t="shared" si="4"/>
        <v>1.9047619047619049E-2</v>
      </c>
      <c r="W69" t="str">
        <f t="shared" si="5"/>
        <v>ok</v>
      </c>
      <c r="X69" t="str">
        <f t="shared" si="6"/>
        <v>ok</v>
      </c>
      <c r="Z69" s="24" t="s">
        <v>34</v>
      </c>
    </row>
    <row r="70" spans="1:27" ht="15.95" customHeight="1">
      <c r="A70" s="9">
        <f t="shared" si="7"/>
        <v>69</v>
      </c>
      <c r="B70" s="17">
        <v>49</v>
      </c>
      <c r="C70" s="9">
        <v>1</v>
      </c>
      <c r="D70" s="9">
        <v>3</v>
      </c>
      <c r="E70" s="9">
        <v>246</v>
      </c>
      <c r="H70" s="6">
        <v>3</v>
      </c>
      <c r="I70" s="6">
        <v>4</v>
      </c>
      <c r="J70" s="11">
        <v>246</v>
      </c>
      <c r="V70">
        <f t="shared" si="4"/>
        <v>0</v>
      </c>
      <c r="W70" t="str">
        <f t="shared" si="5"/>
        <v>ok</v>
      </c>
      <c r="X70" t="str">
        <f t="shared" si="6"/>
        <v>ok</v>
      </c>
      <c r="Z70">
        <v>22</v>
      </c>
      <c r="AA70">
        <v>3</v>
      </c>
    </row>
    <row r="71" spans="1:27" ht="15.95" customHeight="1">
      <c r="A71" s="9">
        <f t="shared" si="7"/>
        <v>70</v>
      </c>
      <c r="B71" s="17">
        <v>86</v>
      </c>
      <c r="C71" s="9">
        <v>1</v>
      </c>
      <c r="D71" s="9">
        <v>3</v>
      </c>
      <c r="E71" s="9">
        <v>301</v>
      </c>
      <c r="F71" s="8">
        <v>25.5280067138671</v>
      </c>
      <c r="G71" s="6">
        <v>1</v>
      </c>
      <c r="H71" s="6">
        <v>3</v>
      </c>
      <c r="I71" s="6">
        <v>1</v>
      </c>
      <c r="J71" s="11">
        <v>300</v>
      </c>
      <c r="K71" s="14" t="s">
        <v>30</v>
      </c>
      <c r="M71" s="23">
        <v>26</v>
      </c>
      <c r="N71" s="23">
        <v>27.5</v>
      </c>
      <c r="O71" s="23">
        <v>12</v>
      </c>
      <c r="Q71" s="23">
        <v>9</v>
      </c>
      <c r="S71" s="23">
        <v>58</v>
      </c>
      <c r="V71">
        <f t="shared" si="4"/>
        <v>-3.3222591362126247E-3</v>
      </c>
      <c r="W71" t="str">
        <f t="shared" si="5"/>
        <v>ok</v>
      </c>
      <c r="X71" t="str">
        <f t="shared" si="6"/>
        <v>ok</v>
      </c>
      <c r="Z71">
        <v>11</v>
      </c>
    </row>
    <row r="72" spans="1:27" ht="15.95" customHeight="1">
      <c r="A72" s="9">
        <f t="shared" si="7"/>
        <v>71</v>
      </c>
      <c r="B72" s="17">
        <v>720</v>
      </c>
      <c r="C72" s="9">
        <v>1</v>
      </c>
      <c r="D72" s="9">
        <v>2</v>
      </c>
      <c r="E72" s="9">
        <v>102</v>
      </c>
      <c r="G72" s="6">
        <v>1</v>
      </c>
      <c r="H72" s="6">
        <v>2</v>
      </c>
      <c r="I72" s="6">
        <v>2</v>
      </c>
      <c r="J72" s="11">
        <v>101</v>
      </c>
      <c r="V72">
        <f t="shared" si="4"/>
        <v>-9.8039215686274508E-3</v>
      </c>
      <c r="W72" t="str">
        <f t="shared" si="5"/>
        <v>ok</v>
      </c>
      <c r="X72" t="str">
        <f t="shared" si="6"/>
        <v>ok</v>
      </c>
      <c r="Z72">
        <v>11</v>
      </c>
    </row>
    <row r="73" spans="1:27" ht="15.95" customHeight="1">
      <c r="A73" s="9">
        <f t="shared" si="7"/>
        <v>72</v>
      </c>
      <c r="B73" s="17">
        <v>52</v>
      </c>
      <c r="C73" s="9">
        <v>1</v>
      </c>
      <c r="D73" s="9">
        <v>3</v>
      </c>
      <c r="E73" s="9">
        <v>224</v>
      </c>
      <c r="F73" s="8">
        <v>22.778998779296799</v>
      </c>
      <c r="G73" s="6">
        <v>1</v>
      </c>
      <c r="H73" s="6">
        <v>3</v>
      </c>
      <c r="I73" s="6">
        <v>1</v>
      </c>
      <c r="J73" s="11">
        <v>219</v>
      </c>
      <c r="V73">
        <f t="shared" si="4"/>
        <v>-2.2321428571428572E-2</v>
      </c>
      <c r="W73" t="str">
        <f t="shared" si="5"/>
        <v>ok</v>
      </c>
      <c r="X73" t="str">
        <f t="shared" si="6"/>
        <v>ok</v>
      </c>
      <c r="Z73" s="24" t="s">
        <v>34</v>
      </c>
    </row>
    <row r="74" spans="1:27" ht="15.95" customHeight="1">
      <c r="A74" s="9">
        <f t="shared" si="7"/>
        <v>73</v>
      </c>
      <c r="B74" s="17">
        <v>54</v>
      </c>
      <c r="C74" s="9">
        <v>1</v>
      </c>
      <c r="D74" s="9">
        <v>2</v>
      </c>
      <c r="E74" s="9">
        <v>191</v>
      </c>
      <c r="F74" s="8">
        <v>20.477004882812398</v>
      </c>
      <c r="G74" s="6">
        <v>1</v>
      </c>
      <c r="H74" s="6">
        <v>2</v>
      </c>
      <c r="I74" s="6">
        <v>2</v>
      </c>
      <c r="J74" s="11">
        <v>191</v>
      </c>
      <c r="V74">
        <f t="shared" si="4"/>
        <v>0</v>
      </c>
      <c r="W74" t="str">
        <f t="shared" si="5"/>
        <v>ok</v>
      </c>
      <c r="X74" t="str">
        <f t="shared" si="6"/>
        <v>ok</v>
      </c>
      <c r="Z74" s="24" t="s">
        <v>34</v>
      </c>
    </row>
    <row r="75" spans="1:27" ht="15.95" customHeight="1">
      <c r="A75" s="9">
        <f t="shared" si="7"/>
        <v>74</v>
      </c>
      <c r="B75" s="17">
        <v>87</v>
      </c>
      <c r="C75" s="9">
        <v>1</v>
      </c>
      <c r="D75" s="9">
        <v>3</v>
      </c>
      <c r="E75" s="9">
        <v>248</v>
      </c>
      <c r="F75" s="8">
        <v>26.264011596679602</v>
      </c>
      <c r="G75" s="6">
        <v>1</v>
      </c>
      <c r="H75" s="6">
        <v>3</v>
      </c>
      <c r="I75" s="6">
        <v>1</v>
      </c>
      <c r="J75" s="11">
        <v>251</v>
      </c>
      <c r="V75">
        <f t="shared" si="4"/>
        <v>1.2096774193548387E-2</v>
      </c>
      <c r="W75" t="str">
        <f t="shared" si="5"/>
        <v>ok</v>
      </c>
      <c r="X75" t="str">
        <f t="shared" si="6"/>
        <v>ok</v>
      </c>
      <c r="Z75" s="24">
        <v>11</v>
      </c>
    </row>
    <row r="76" spans="1:27" ht="15.95" customHeight="1">
      <c r="A76" s="9">
        <f t="shared" si="7"/>
        <v>75</v>
      </c>
      <c r="B76" s="17">
        <v>739</v>
      </c>
      <c r="C76" s="9">
        <v>1</v>
      </c>
      <c r="D76" s="9">
        <v>2</v>
      </c>
      <c r="E76" s="9">
        <v>150</v>
      </c>
      <c r="G76" s="6">
        <v>1</v>
      </c>
      <c r="H76" s="6">
        <v>2</v>
      </c>
      <c r="I76" s="6">
        <v>2</v>
      </c>
      <c r="J76" s="11">
        <v>150</v>
      </c>
      <c r="V76">
        <f t="shared" si="4"/>
        <v>0</v>
      </c>
      <c r="W76" t="str">
        <f t="shared" si="5"/>
        <v>ok</v>
      </c>
      <c r="X76" t="str">
        <f t="shared" si="6"/>
        <v>ok</v>
      </c>
      <c r="Z76" s="24" t="s">
        <v>34</v>
      </c>
    </row>
    <row r="77" spans="1:27" ht="15.95" customHeight="1">
      <c r="A77" s="9">
        <f t="shared" si="7"/>
        <v>76</v>
      </c>
      <c r="B77" s="17">
        <v>735</v>
      </c>
      <c r="C77" s="9">
        <v>1</v>
      </c>
      <c r="D77" s="9">
        <v>2</v>
      </c>
      <c r="E77" s="9">
        <v>236</v>
      </c>
      <c r="G77" s="6">
        <v>1</v>
      </c>
      <c r="H77" s="6">
        <v>2</v>
      </c>
      <c r="I77" s="6">
        <v>1</v>
      </c>
      <c r="J77" s="11">
        <v>229</v>
      </c>
      <c r="V77">
        <f t="shared" si="4"/>
        <v>-2.9661016949152543E-2</v>
      </c>
      <c r="W77" t="str">
        <f t="shared" si="5"/>
        <v>ok</v>
      </c>
      <c r="X77" t="str">
        <f t="shared" si="6"/>
        <v>ok</v>
      </c>
      <c r="Z77" s="24" t="s">
        <v>35</v>
      </c>
    </row>
    <row r="78" spans="1:27" ht="15.95" customHeight="1">
      <c r="A78" s="9">
        <f t="shared" si="7"/>
        <v>77</v>
      </c>
      <c r="B78" s="17">
        <v>740</v>
      </c>
      <c r="C78" s="9">
        <v>1</v>
      </c>
      <c r="D78" s="9">
        <v>2</v>
      </c>
      <c r="E78" s="9">
        <v>104</v>
      </c>
      <c r="G78" s="6">
        <v>1</v>
      </c>
      <c r="H78" s="6">
        <v>2</v>
      </c>
      <c r="I78" s="6">
        <v>2</v>
      </c>
      <c r="J78" s="11">
        <v>96</v>
      </c>
      <c r="V78">
        <f t="shared" si="4"/>
        <v>-7.6923076923076927E-2</v>
      </c>
      <c r="W78" t="str">
        <f t="shared" si="5"/>
        <v>ok</v>
      </c>
      <c r="X78" t="str">
        <f t="shared" si="6"/>
        <v>ok</v>
      </c>
      <c r="Z78" s="24" t="s">
        <v>45</v>
      </c>
    </row>
    <row r="79" spans="1:27" ht="15.95" customHeight="1">
      <c r="A79" s="9">
        <f t="shared" si="7"/>
        <v>78</v>
      </c>
      <c r="B79" s="17">
        <v>738</v>
      </c>
      <c r="C79" s="9">
        <v>1</v>
      </c>
      <c r="D79" s="9">
        <v>2</v>
      </c>
      <c r="E79" s="9">
        <v>166</v>
      </c>
      <c r="F79" s="8">
        <v>18.333999389648302</v>
      </c>
      <c r="G79" s="6">
        <v>1</v>
      </c>
      <c r="H79" s="6">
        <v>2</v>
      </c>
      <c r="I79" s="6">
        <v>2</v>
      </c>
      <c r="J79" s="11">
        <v>164</v>
      </c>
      <c r="V79">
        <f t="shared" si="4"/>
        <v>-1.2048192771084338E-2</v>
      </c>
      <c r="W79" t="str">
        <f t="shared" si="5"/>
        <v>ok</v>
      </c>
      <c r="X79" t="str">
        <f t="shared" si="6"/>
        <v>ok</v>
      </c>
      <c r="Z79" s="24" t="s">
        <v>34</v>
      </c>
    </row>
    <row r="80" spans="1:27" ht="15.95" customHeight="1">
      <c r="A80" s="9">
        <f t="shared" si="7"/>
        <v>79</v>
      </c>
      <c r="B80" s="17">
        <v>89</v>
      </c>
      <c r="C80" s="9">
        <v>1</v>
      </c>
      <c r="D80" s="9">
        <v>2</v>
      </c>
      <c r="E80" s="9">
        <v>346</v>
      </c>
      <c r="F80" s="8">
        <v>29.037998168945201</v>
      </c>
      <c r="G80" s="6">
        <v>1</v>
      </c>
      <c r="H80" s="6">
        <v>2</v>
      </c>
      <c r="I80" s="6">
        <v>1</v>
      </c>
      <c r="J80" s="11">
        <v>350</v>
      </c>
      <c r="K80" s="14" t="s">
        <v>30</v>
      </c>
      <c r="M80" s="23">
        <v>30</v>
      </c>
      <c r="N80" s="23">
        <v>29</v>
      </c>
      <c r="O80" s="23">
        <v>13</v>
      </c>
      <c r="P80" s="23">
        <v>20</v>
      </c>
      <c r="Q80" s="23">
        <v>13</v>
      </c>
      <c r="S80" s="23">
        <v>58</v>
      </c>
      <c r="V80">
        <f t="shared" si="4"/>
        <v>1.1560693641618497E-2</v>
      </c>
      <c r="W80" t="str">
        <f t="shared" si="5"/>
        <v>ok</v>
      </c>
      <c r="X80" t="str">
        <f t="shared" si="6"/>
        <v>ok</v>
      </c>
      <c r="Z80">
        <v>11</v>
      </c>
    </row>
    <row r="81" spans="1:26" ht="15.95" customHeight="1">
      <c r="A81" s="9">
        <f t="shared" si="7"/>
        <v>80</v>
      </c>
      <c r="B81" s="17">
        <v>736</v>
      </c>
      <c r="C81" s="9">
        <v>1</v>
      </c>
      <c r="D81" s="9">
        <v>20</v>
      </c>
      <c r="E81" s="9">
        <v>141</v>
      </c>
      <c r="F81" s="8">
        <v>15.5050061035155</v>
      </c>
      <c r="G81" s="6">
        <v>1</v>
      </c>
      <c r="H81" s="6">
        <v>20</v>
      </c>
      <c r="I81" s="6">
        <v>2</v>
      </c>
      <c r="J81" s="11">
        <v>131</v>
      </c>
      <c r="V81">
        <f t="shared" si="4"/>
        <v>-7.0921985815602842E-2</v>
      </c>
      <c r="W81" t="str">
        <f t="shared" si="5"/>
        <v>ok</v>
      </c>
      <c r="X81" t="str">
        <f t="shared" si="6"/>
        <v>ok</v>
      </c>
      <c r="Z81" s="24" t="s">
        <v>47</v>
      </c>
    </row>
    <row r="82" spans="1:26" ht="15.95" customHeight="1">
      <c r="A82" s="9">
        <f t="shared" si="7"/>
        <v>81</v>
      </c>
      <c r="B82" s="17">
        <v>737</v>
      </c>
      <c r="C82" s="9">
        <v>1</v>
      </c>
      <c r="D82" s="9">
        <v>20</v>
      </c>
      <c r="E82" s="9">
        <v>144</v>
      </c>
      <c r="F82" s="8">
        <v>16.4410103759765</v>
      </c>
      <c r="G82" s="6">
        <v>1</v>
      </c>
      <c r="H82" s="6">
        <v>20</v>
      </c>
      <c r="I82" s="6">
        <v>2</v>
      </c>
      <c r="J82" s="11">
        <v>137</v>
      </c>
      <c r="V82">
        <f t="shared" si="4"/>
        <v>-4.8611111111111112E-2</v>
      </c>
      <c r="W82" t="str">
        <f t="shared" si="5"/>
        <v>ok</v>
      </c>
      <c r="X82" t="str">
        <f t="shared" si="6"/>
        <v>ok</v>
      </c>
      <c r="Z82">
        <v>11</v>
      </c>
    </row>
    <row r="83" spans="1:26" ht="15.95" customHeight="1">
      <c r="A83" s="9">
        <f t="shared" si="7"/>
        <v>82</v>
      </c>
      <c r="B83" s="17">
        <v>57</v>
      </c>
      <c r="C83" s="9">
        <v>1</v>
      </c>
      <c r="D83" s="9">
        <v>2</v>
      </c>
      <c r="E83" s="9">
        <v>173</v>
      </c>
      <c r="F83" s="8">
        <v>18.915002441406202</v>
      </c>
      <c r="G83" s="6">
        <v>1</v>
      </c>
      <c r="H83" s="6">
        <v>2</v>
      </c>
      <c r="I83" s="6">
        <v>2</v>
      </c>
      <c r="J83" s="11">
        <v>171</v>
      </c>
      <c r="V83">
        <f t="shared" si="4"/>
        <v>-1.1560693641618497E-2</v>
      </c>
      <c r="W83" t="str">
        <f t="shared" si="5"/>
        <v>ok</v>
      </c>
      <c r="X83" t="str">
        <f t="shared" si="6"/>
        <v>ok</v>
      </c>
      <c r="Z83" s="24" t="s">
        <v>34</v>
      </c>
    </row>
    <row r="84" spans="1:26" ht="15.95" customHeight="1">
      <c r="A84" s="9">
        <f t="shared" si="7"/>
        <v>83</v>
      </c>
      <c r="B84" s="17">
        <v>715</v>
      </c>
      <c r="C84" s="9">
        <v>1</v>
      </c>
      <c r="D84" s="9">
        <v>2</v>
      </c>
      <c r="E84" s="9">
        <v>144</v>
      </c>
      <c r="G84" s="6">
        <v>1</v>
      </c>
      <c r="H84" s="6">
        <v>2</v>
      </c>
      <c r="I84" s="6">
        <v>2</v>
      </c>
      <c r="J84" s="11">
        <v>142</v>
      </c>
      <c r="V84">
        <f t="shared" si="4"/>
        <v>-1.3888888888888888E-2</v>
      </c>
      <c r="W84" t="str">
        <f t="shared" si="5"/>
        <v>ok</v>
      </c>
      <c r="X84" t="str">
        <f t="shared" si="6"/>
        <v>ok</v>
      </c>
      <c r="Z84" s="24" t="s">
        <v>48</v>
      </c>
    </row>
    <row r="85" spans="1:26" ht="15.95" customHeight="1">
      <c r="A85" s="9">
        <f t="shared" si="7"/>
        <v>84</v>
      </c>
      <c r="B85" s="17">
        <v>753</v>
      </c>
      <c r="C85" s="9">
        <v>1</v>
      </c>
      <c r="D85" s="9">
        <v>2</v>
      </c>
      <c r="E85" s="9">
        <v>132</v>
      </c>
      <c r="G85" s="6">
        <v>1</v>
      </c>
      <c r="H85" s="6">
        <v>2</v>
      </c>
      <c r="I85" s="6">
        <v>2</v>
      </c>
      <c r="J85" s="11">
        <v>123</v>
      </c>
      <c r="V85">
        <f t="shared" si="4"/>
        <v>-6.8181818181818177E-2</v>
      </c>
      <c r="W85" t="str">
        <f t="shared" si="5"/>
        <v>ok</v>
      </c>
      <c r="X85" t="str">
        <f t="shared" si="6"/>
        <v>ok</v>
      </c>
      <c r="Z85" s="24" t="s">
        <v>49</v>
      </c>
    </row>
    <row r="86" spans="1:26" ht="15.95" customHeight="1">
      <c r="A86" s="9">
        <f t="shared" si="7"/>
        <v>85</v>
      </c>
      <c r="B86" s="17">
        <v>58</v>
      </c>
      <c r="C86" s="9">
        <v>1</v>
      </c>
      <c r="D86" s="9">
        <v>2</v>
      </c>
      <c r="E86" s="9">
        <v>180</v>
      </c>
      <c r="F86" s="8">
        <v>20.3859981689452</v>
      </c>
      <c r="G86" s="6">
        <v>1</v>
      </c>
      <c r="H86" s="6">
        <v>2</v>
      </c>
      <c r="I86" s="6">
        <v>2</v>
      </c>
      <c r="J86" s="11">
        <v>171</v>
      </c>
      <c r="V86">
        <f t="shared" si="4"/>
        <v>-0.05</v>
      </c>
      <c r="W86" t="str">
        <f t="shared" si="5"/>
        <v>ok</v>
      </c>
      <c r="X86" t="str">
        <f t="shared" si="6"/>
        <v>ok</v>
      </c>
      <c r="Z86">
        <v>11</v>
      </c>
    </row>
    <row r="87" spans="1:26" ht="15.95" customHeight="1">
      <c r="A87" s="9">
        <f t="shared" si="7"/>
        <v>86</v>
      </c>
      <c r="B87" s="17">
        <v>60</v>
      </c>
      <c r="C87" s="9">
        <v>1</v>
      </c>
      <c r="D87" s="9">
        <v>2</v>
      </c>
      <c r="E87" s="9">
        <v>197</v>
      </c>
      <c r="F87" s="8">
        <v>21.818998779296798</v>
      </c>
      <c r="G87" s="6">
        <v>1</v>
      </c>
      <c r="H87" s="6">
        <v>2</v>
      </c>
      <c r="I87" s="6">
        <v>2</v>
      </c>
      <c r="J87" s="11">
        <v>199</v>
      </c>
      <c r="V87">
        <f t="shared" si="4"/>
        <v>1.015228426395939E-2</v>
      </c>
      <c r="W87" t="str">
        <f t="shared" si="5"/>
        <v>ok</v>
      </c>
      <c r="X87" t="str">
        <f t="shared" si="6"/>
        <v>ok</v>
      </c>
      <c r="Z87">
        <v>11</v>
      </c>
    </row>
    <row r="88" spans="1:26" ht="15.95" customHeight="1">
      <c r="A88" s="9">
        <f t="shared" si="7"/>
        <v>87</v>
      </c>
      <c r="B88" s="17">
        <v>92</v>
      </c>
      <c r="C88" s="9">
        <v>1</v>
      </c>
      <c r="D88" s="9">
        <v>2</v>
      </c>
      <c r="E88" s="9">
        <v>255</v>
      </c>
      <c r="F88" s="8">
        <v>22.758999389648402</v>
      </c>
      <c r="G88" s="6">
        <v>1</v>
      </c>
      <c r="H88" s="6">
        <v>2</v>
      </c>
      <c r="I88" s="6">
        <v>1</v>
      </c>
      <c r="J88" s="11">
        <v>260</v>
      </c>
      <c r="K88" s="14" t="s">
        <v>29</v>
      </c>
      <c r="M88" s="23">
        <v>22</v>
      </c>
      <c r="N88" s="23">
        <v>25.5</v>
      </c>
      <c r="O88" s="23">
        <v>14</v>
      </c>
      <c r="V88">
        <f t="shared" si="4"/>
        <v>1.9607843137254902E-2</v>
      </c>
      <c r="W88" t="str">
        <f t="shared" si="5"/>
        <v>ok</v>
      </c>
      <c r="X88" t="str">
        <f t="shared" si="6"/>
        <v>ok</v>
      </c>
      <c r="Z88" s="24" t="s">
        <v>34</v>
      </c>
    </row>
    <row r="89" spans="1:26" ht="15.95" customHeight="1">
      <c r="A89" s="9">
        <f t="shared" si="7"/>
        <v>88</v>
      </c>
      <c r="B89" s="17">
        <v>713</v>
      </c>
      <c r="C89" s="9">
        <v>1</v>
      </c>
      <c r="D89" s="9">
        <v>2</v>
      </c>
      <c r="E89" s="9">
        <v>107</v>
      </c>
      <c r="G89" s="6">
        <v>1</v>
      </c>
      <c r="H89" s="6">
        <v>2</v>
      </c>
      <c r="I89" s="6">
        <v>2</v>
      </c>
      <c r="J89" s="11">
        <v>116</v>
      </c>
      <c r="T89" s="9" t="s">
        <v>22</v>
      </c>
      <c r="V89">
        <f t="shared" si="4"/>
        <v>8.4112149532710276E-2</v>
      </c>
      <c r="W89" t="str">
        <f t="shared" si="5"/>
        <v>ok</v>
      </c>
      <c r="X89" t="str">
        <f t="shared" si="6"/>
        <v>ok</v>
      </c>
      <c r="Z89" s="24" t="s">
        <v>50</v>
      </c>
    </row>
    <row r="90" spans="1:26" ht="15.95" customHeight="1">
      <c r="A90" s="9">
        <f t="shared" si="7"/>
        <v>89</v>
      </c>
      <c r="B90" s="17">
        <v>712</v>
      </c>
      <c r="C90" s="9">
        <v>1</v>
      </c>
      <c r="D90" s="9">
        <v>2</v>
      </c>
      <c r="E90" s="9">
        <v>105</v>
      </c>
      <c r="G90" s="6">
        <v>1</v>
      </c>
      <c r="H90" s="6">
        <v>2</v>
      </c>
      <c r="I90" s="6">
        <v>2</v>
      </c>
      <c r="J90" s="11">
        <v>102</v>
      </c>
      <c r="T90" s="9" t="s">
        <v>22</v>
      </c>
      <c r="V90">
        <f t="shared" si="4"/>
        <v>-2.8571428571428571E-2</v>
      </c>
      <c r="W90" t="str">
        <f t="shared" si="5"/>
        <v>ok</v>
      </c>
      <c r="X90" t="str">
        <f t="shared" si="6"/>
        <v>ok</v>
      </c>
      <c r="Z90" s="24" t="s">
        <v>51</v>
      </c>
    </row>
    <row r="91" spans="1:26" ht="15.95" customHeight="1">
      <c r="A91" s="9">
        <f t="shared" si="7"/>
        <v>90</v>
      </c>
      <c r="B91" s="17">
        <v>94</v>
      </c>
      <c r="C91" s="9">
        <v>1</v>
      </c>
      <c r="D91" s="9">
        <v>2</v>
      </c>
      <c r="E91" s="9">
        <v>181</v>
      </c>
      <c r="F91" s="8">
        <v>18.101998168945201</v>
      </c>
      <c r="G91" s="6">
        <v>1</v>
      </c>
      <c r="H91" s="6">
        <v>2</v>
      </c>
      <c r="I91" s="6">
        <v>2</v>
      </c>
      <c r="J91" s="11">
        <v>176</v>
      </c>
      <c r="V91">
        <f t="shared" si="4"/>
        <v>-2.7624309392265192E-2</v>
      </c>
      <c r="W91" t="str">
        <f t="shared" si="5"/>
        <v>ok</v>
      </c>
      <c r="X91" t="str">
        <f t="shared" si="6"/>
        <v>ok</v>
      </c>
      <c r="Z91">
        <v>11</v>
      </c>
    </row>
    <row r="92" spans="1:26" ht="15.95" customHeight="1">
      <c r="A92" s="9">
        <f t="shared" si="7"/>
        <v>91</v>
      </c>
      <c r="B92" s="17">
        <v>63</v>
      </c>
      <c r="C92" s="9">
        <v>1</v>
      </c>
      <c r="D92" s="9">
        <v>2</v>
      </c>
      <c r="E92" s="9">
        <v>333</v>
      </c>
      <c r="F92" s="8">
        <v>23.4989975585937</v>
      </c>
      <c r="G92" s="6">
        <v>1</v>
      </c>
      <c r="H92" s="6">
        <v>2</v>
      </c>
      <c r="I92" s="6">
        <v>1</v>
      </c>
      <c r="J92" s="11">
        <v>326</v>
      </c>
      <c r="V92">
        <f t="shared" si="4"/>
        <v>-2.1021021021021023E-2</v>
      </c>
      <c r="W92" t="str">
        <f t="shared" si="5"/>
        <v>ok</v>
      </c>
      <c r="X92" t="str">
        <f t="shared" si="6"/>
        <v>ok</v>
      </c>
      <c r="Z92">
        <v>11</v>
      </c>
    </row>
    <row r="93" spans="1:26" ht="15.95" customHeight="1">
      <c r="A93" s="9">
        <f t="shared" si="7"/>
        <v>92</v>
      </c>
      <c r="B93" s="17">
        <v>97</v>
      </c>
      <c r="C93" s="9">
        <v>1</v>
      </c>
      <c r="D93" s="9">
        <v>2</v>
      </c>
      <c r="E93" s="9">
        <v>280</v>
      </c>
      <c r="F93" s="8">
        <v>23.4940091552733</v>
      </c>
      <c r="G93" s="6">
        <v>1</v>
      </c>
      <c r="H93" s="6">
        <v>2</v>
      </c>
      <c r="I93" s="6">
        <v>1</v>
      </c>
      <c r="J93" s="11">
        <v>283</v>
      </c>
      <c r="V93">
        <f t="shared" si="4"/>
        <v>1.0714285714285714E-2</v>
      </c>
      <c r="W93" t="str">
        <f t="shared" si="5"/>
        <v>ok</v>
      </c>
      <c r="X93" t="str">
        <f t="shared" si="6"/>
        <v>ok</v>
      </c>
      <c r="Z93">
        <v>11</v>
      </c>
    </row>
    <row r="94" spans="1:26" ht="15.95" customHeight="1">
      <c r="A94" s="9">
        <f t="shared" si="7"/>
        <v>93</v>
      </c>
      <c r="B94" s="17">
        <v>64</v>
      </c>
      <c r="C94" s="9">
        <v>1</v>
      </c>
      <c r="D94" s="9">
        <v>3</v>
      </c>
      <c r="E94" s="9">
        <v>171</v>
      </c>
      <c r="F94" s="8">
        <v>22.483996948242101</v>
      </c>
      <c r="G94" s="6">
        <v>1</v>
      </c>
      <c r="H94" s="6">
        <v>3</v>
      </c>
      <c r="I94" s="6">
        <v>2</v>
      </c>
      <c r="J94" s="11">
        <v>175</v>
      </c>
      <c r="V94">
        <f t="shared" si="4"/>
        <v>2.3391812865497075E-2</v>
      </c>
      <c r="W94" t="str">
        <f t="shared" si="5"/>
        <v>ok</v>
      </c>
      <c r="X94" t="str">
        <f t="shared" si="6"/>
        <v>ok</v>
      </c>
      <c r="Z94">
        <v>11</v>
      </c>
    </row>
    <row r="95" spans="1:26" ht="15.95" customHeight="1">
      <c r="A95" s="9">
        <f t="shared" si="7"/>
        <v>94</v>
      </c>
      <c r="B95" s="17">
        <v>710</v>
      </c>
      <c r="C95" s="9">
        <v>1</v>
      </c>
      <c r="D95" s="9">
        <v>2</v>
      </c>
      <c r="E95" s="9">
        <v>105</v>
      </c>
      <c r="G95" s="6">
        <v>1</v>
      </c>
      <c r="H95" s="6">
        <v>2</v>
      </c>
      <c r="I95" s="6">
        <v>2</v>
      </c>
      <c r="J95" s="11">
        <v>100</v>
      </c>
      <c r="K95" s="14" t="s">
        <v>30</v>
      </c>
      <c r="M95" s="23">
        <v>9</v>
      </c>
      <c r="N95" s="23">
        <v>9.5</v>
      </c>
      <c r="O95" s="23">
        <v>4.5</v>
      </c>
      <c r="P95" s="23">
        <v>2</v>
      </c>
      <c r="Q95" s="23">
        <v>4</v>
      </c>
      <c r="S95" s="23">
        <v>44</v>
      </c>
      <c r="V95">
        <f t="shared" si="4"/>
        <v>-4.7619047619047616E-2</v>
      </c>
      <c r="W95" t="str">
        <f t="shared" si="5"/>
        <v>ok</v>
      </c>
      <c r="X95" t="str">
        <f t="shared" si="6"/>
        <v>ok</v>
      </c>
      <c r="Z95">
        <v>11</v>
      </c>
    </row>
    <row r="96" spans="1:26" ht="15.95" customHeight="1">
      <c r="A96" s="9">
        <f t="shared" si="7"/>
        <v>95</v>
      </c>
      <c r="B96" s="17">
        <v>98</v>
      </c>
      <c r="C96" s="9">
        <v>1</v>
      </c>
      <c r="D96" s="9">
        <v>2</v>
      </c>
      <c r="E96" s="9">
        <v>255</v>
      </c>
      <c r="F96" s="8">
        <v>25.039010986328002</v>
      </c>
      <c r="G96" s="6">
        <v>1</v>
      </c>
      <c r="H96" s="6">
        <v>2</v>
      </c>
      <c r="I96" s="6">
        <v>1</v>
      </c>
      <c r="J96" s="11">
        <v>252</v>
      </c>
      <c r="V96">
        <f t="shared" si="4"/>
        <v>-1.1764705882352941E-2</v>
      </c>
      <c r="W96" t="str">
        <f t="shared" si="5"/>
        <v>ok</v>
      </c>
      <c r="X96" t="str">
        <f t="shared" si="6"/>
        <v>ok</v>
      </c>
      <c r="Z96" s="24" t="s">
        <v>35</v>
      </c>
    </row>
    <row r="97" spans="1:29" ht="15.95" customHeight="1">
      <c r="A97" s="9">
        <f t="shared" si="7"/>
        <v>96</v>
      </c>
      <c r="B97" s="17">
        <v>66</v>
      </c>
      <c r="C97" s="9">
        <v>1</v>
      </c>
      <c r="D97" s="9">
        <v>2</v>
      </c>
      <c r="E97" s="9">
        <v>300</v>
      </c>
      <c r="F97" s="8">
        <v>26.672003662109301</v>
      </c>
      <c r="G97" s="6">
        <v>1</v>
      </c>
      <c r="H97" s="6">
        <v>2</v>
      </c>
      <c r="I97" s="6">
        <v>1</v>
      </c>
      <c r="J97" s="11">
        <v>304</v>
      </c>
      <c r="V97">
        <f t="shared" si="4"/>
        <v>1.3333333333333334E-2</v>
      </c>
      <c r="W97" t="str">
        <f t="shared" si="5"/>
        <v>ok</v>
      </c>
      <c r="X97" t="str">
        <f t="shared" si="6"/>
        <v>ok</v>
      </c>
      <c r="Z97" s="24" t="s">
        <v>34</v>
      </c>
    </row>
    <row r="98" spans="1:29" ht="15.95" customHeight="1">
      <c r="A98" s="9">
        <f t="shared" si="7"/>
        <v>97</v>
      </c>
      <c r="B98" s="17">
        <v>100</v>
      </c>
      <c r="C98" s="9">
        <v>1</v>
      </c>
      <c r="D98" s="9">
        <v>2</v>
      </c>
      <c r="E98" s="9">
        <v>225</v>
      </c>
      <c r="F98" s="8">
        <v>24.243009765624901</v>
      </c>
      <c r="G98" s="6">
        <v>1</v>
      </c>
      <c r="H98" s="6">
        <v>2</v>
      </c>
      <c r="I98" s="6">
        <v>1</v>
      </c>
      <c r="J98" s="11">
        <v>227</v>
      </c>
      <c r="V98">
        <f t="shared" si="4"/>
        <v>8.8888888888888889E-3</v>
      </c>
      <c r="W98" t="str">
        <f t="shared" si="5"/>
        <v>ok</v>
      </c>
      <c r="X98" t="str">
        <f t="shared" si="6"/>
        <v>ok</v>
      </c>
      <c r="Z98" s="24" t="s">
        <v>34</v>
      </c>
    </row>
    <row r="99" spans="1:29" ht="15.95" customHeight="1">
      <c r="A99" s="9">
        <f t="shared" si="7"/>
        <v>98</v>
      </c>
      <c r="B99" s="17">
        <v>101</v>
      </c>
      <c r="C99" s="9">
        <v>1</v>
      </c>
      <c r="D99" s="9">
        <v>2</v>
      </c>
      <c r="E99" s="9">
        <v>264</v>
      </c>
      <c r="F99" s="8">
        <v>25.8630036621093</v>
      </c>
      <c r="G99" s="6">
        <v>1</v>
      </c>
      <c r="H99" s="6">
        <v>2</v>
      </c>
      <c r="I99" s="6">
        <v>1</v>
      </c>
      <c r="J99" s="11">
        <v>268</v>
      </c>
      <c r="K99" s="14" t="s">
        <v>29</v>
      </c>
      <c r="M99" s="23">
        <v>23</v>
      </c>
      <c r="N99" s="23">
        <v>26.25</v>
      </c>
      <c r="O99" s="23">
        <v>15</v>
      </c>
      <c r="V99">
        <f t="shared" si="4"/>
        <v>1.5151515151515152E-2</v>
      </c>
      <c r="W99" t="str">
        <f t="shared" si="5"/>
        <v>ok</v>
      </c>
      <c r="X99" t="str">
        <f t="shared" si="6"/>
        <v>ok</v>
      </c>
      <c r="Z99">
        <v>11</v>
      </c>
    </row>
    <row r="100" spans="1:29" ht="15.95" customHeight="1">
      <c r="A100" s="9">
        <f t="shared" si="7"/>
        <v>99</v>
      </c>
      <c r="B100" s="17">
        <v>727</v>
      </c>
      <c r="C100" s="9">
        <v>2</v>
      </c>
      <c r="D100" s="9">
        <v>2</v>
      </c>
      <c r="E100" s="9">
        <v>120</v>
      </c>
      <c r="H100" s="6">
        <v>2</v>
      </c>
      <c r="I100" s="6">
        <v>4</v>
      </c>
      <c r="J100" s="11">
        <v>112</v>
      </c>
      <c r="V100">
        <f t="shared" si="4"/>
        <v>-6.6666666666666666E-2</v>
      </c>
      <c r="W100" t="str">
        <f t="shared" si="5"/>
        <v>ok</v>
      </c>
      <c r="X100" t="str">
        <f t="shared" si="6"/>
        <v>ok</v>
      </c>
      <c r="Z100">
        <v>23</v>
      </c>
    </row>
    <row r="101" spans="1:29" ht="15.95" customHeight="1">
      <c r="A101" s="9">
        <f t="shared" si="7"/>
        <v>100</v>
      </c>
      <c r="B101" s="17">
        <v>771</v>
      </c>
      <c r="C101" s="9">
        <v>2</v>
      </c>
      <c r="D101" s="9">
        <v>2</v>
      </c>
      <c r="E101" s="9">
        <v>200</v>
      </c>
      <c r="G101" s="6">
        <v>1</v>
      </c>
      <c r="H101" s="6">
        <v>2</v>
      </c>
      <c r="I101" s="6">
        <v>1</v>
      </c>
      <c r="J101" s="11">
        <v>202</v>
      </c>
      <c r="V101">
        <f t="shared" si="4"/>
        <v>0.01</v>
      </c>
      <c r="W101" t="str">
        <f t="shared" si="5"/>
        <v>ok</v>
      </c>
      <c r="X101" t="str">
        <f t="shared" si="6"/>
        <v>ok</v>
      </c>
      <c r="Z101">
        <v>11</v>
      </c>
    </row>
    <row r="102" spans="1:29" ht="15.95" customHeight="1">
      <c r="A102" s="9">
        <f t="shared" si="7"/>
        <v>101</v>
      </c>
      <c r="B102" s="17">
        <v>770</v>
      </c>
      <c r="C102" s="9">
        <v>2</v>
      </c>
      <c r="D102" s="9">
        <v>2</v>
      </c>
      <c r="E102" s="9">
        <v>132</v>
      </c>
      <c r="G102" s="6">
        <v>1</v>
      </c>
      <c r="H102" s="6">
        <v>2</v>
      </c>
      <c r="I102" s="6">
        <v>2</v>
      </c>
      <c r="J102" s="11">
        <v>135</v>
      </c>
      <c r="V102">
        <f t="shared" si="4"/>
        <v>2.2727272727272728E-2</v>
      </c>
      <c r="W102" t="str">
        <f t="shared" si="5"/>
        <v>ok</v>
      </c>
      <c r="X102" t="str">
        <f t="shared" si="6"/>
        <v>ok</v>
      </c>
      <c r="Z102">
        <v>11</v>
      </c>
      <c r="AB102" s="24"/>
      <c r="AC102" s="24" t="s">
        <v>52</v>
      </c>
    </row>
    <row r="103" spans="1:29" ht="15.95" customHeight="1">
      <c r="A103" s="9">
        <f t="shared" si="7"/>
        <v>102</v>
      </c>
      <c r="B103" s="17">
        <v>728</v>
      </c>
      <c r="C103" s="9">
        <v>2</v>
      </c>
      <c r="D103" s="9">
        <v>2</v>
      </c>
      <c r="E103" s="9">
        <v>137</v>
      </c>
      <c r="H103" s="6">
        <v>2</v>
      </c>
      <c r="I103" s="6">
        <v>4</v>
      </c>
      <c r="J103" s="11">
        <v>130</v>
      </c>
      <c r="V103">
        <f t="shared" si="4"/>
        <v>-5.1094890510948905E-2</v>
      </c>
      <c r="W103" t="str">
        <f t="shared" si="5"/>
        <v>ok</v>
      </c>
      <c r="X103" t="str">
        <f t="shared" si="6"/>
        <v>ok</v>
      </c>
      <c r="Z103">
        <v>23</v>
      </c>
    </row>
    <row r="104" spans="1:29" ht="15.95" customHeight="1">
      <c r="A104" s="9">
        <f t="shared" si="7"/>
        <v>103</v>
      </c>
      <c r="B104" s="17">
        <v>729</v>
      </c>
      <c r="C104" s="9">
        <v>2</v>
      </c>
      <c r="D104" s="9">
        <v>2</v>
      </c>
      <c r="E104" s="9">
        <v>128</v>
      </c>
      <c r="G104" s="6">
        <v>1</v>
      </c>
      <c r="H104" s="6">
        <v>2</v>
      </c>
      <c r="I104" s="6">
        <v>2</v>
      </c>
      <c r="J104" s="11">
        <v>129</v>
      </c>
      <c r="V104">
        <f t="shared" si="4"/>
        <v>7.8125E-3</v>
      </c>
      <c r="W104" t="str">
        <f t="shared" si="5"/>
        <v>ok</v>
      </c>
      <c r="X104" t="str">
        <f t="shared" si="6"/>
        <v>ok</v>
      </c>
      <c r="Z104" s="24" t="s">
        <v>43</v>
      </c>
    </row>
    <row r="105" spans="1:29" ht="15.95" customHeight="1">
      <c r="A105" s="9">
        <f t="shared" si="7"/>
        <v>104</v>
      </c>
      <c r="B105" s="17">
        <v>777</v>
      </c>
      <c r="C105" s="9">
        <v>2</v>
      </c>
      <c r="D105" s="9">
        <v>2</v>
      </c>
      <c r="E105" s="9">
        <v>171</v>
      </c>
      <c r="H105" s="6">
        <v>2</v>
      </c>
      <c r="I105" s="6">
        <v>4</v>
      </c>
      <c r="J105" s="11">
        <v>161</v>
      </c>
      <c r="V105">
        <f t="shared" si="4"/>
        <v>-5.8479532163742687E-2</v>
      </c>
      <c r="W105" t="str">
        <f t="shared" si="5"/>
        <v>ok</v>
      </c>
      <c r="X105" t="str">
        <f t="shared" si="6"/>
        <v>ok</v>
      </c>
      <c r="Z105" s="24">
        <v>22</v>
      </c>
      <c r="AA105">
        <v>2.5</v>
      </c>
    </row>
    <row r="106" spans="1:29" ht="15.95" customHeight="1">
      <c r="A106" s="9">
        <f t="shared" si="7"/>
        <v>105</v>
      </c>
      <c r="B106" s="17">
        <v>109</v>
      </c>
      <c r="C106" s="9">
        <v>2</v>
      </c>
      <c r="D106" s="9">
        <v>3</v>
      </c>
      <c r="E106" s="9">
        <v>267</v>
      </c>
      <c r="F106" s="8">
        <v>24.946005493164002</v>
      </c>
      <c r="G106" s="6">
        <v>1</v>
      </c>
      <c r="H106" s="6">
        <v>3</v>
      </c>
      <c r="I106" s="6">
        <v>1</v>
      </c>
      <c r="J106" s="11">
        <v>274</v>
      </c>
      <c r="K106" s="14" t="s">
        <v>30</v>
      </c>
      <c r="M106" s="23">
        <v>24</v>
      </c>
      <c r="N106" s="23">
        <v>26</v>
      </c>
      <c r="O106" s="23">
        <v>14.5</v>
      </c>
      <c r="Q106" s="23">
        <v>5</v>
      </c>
      <c r="S106" s="23">
        <v>54</v>
      </c>
      <c r="V106">
        <f t="shared" si="4"/>
        <v>2.6217228464419477E-2</v>
      </c>
      <c r="W106" t="str">
        <f t="shared" si="5"/>
        <v>ok</v>
      </c>
      <c r="X106" t="str">
        <f t="shared" si="6"/>
        <v>ok</v>
      </c>
      <c r="Z106" s="24">
        <v>11</v>
      </c>
    </row>
    <row r="107" spans="1:29" ht="15.95" customHeight="1">
      <c r="A107" s="9">
        <f t="shared" si="7"/>
        <v>106</v>
      </c>
      <c r="B107" s="17">
        <v>77</v>
      </c>
      <c r="C107" s="9">
        <v>2</v>
      </c>
      <c r="D107" s="9">
        <v>2</v>
      </c>
      <c r="E107" s="9">
        <v>315</v>
      </c>
      <c r="F107" s="8">
        <v>24.838007324218701</v>
      </c>
      <c r="G107" s="6">
        <v>1</v>
      </c>
      <c r="H107" s="6">
        <v>2</v>
      </c>
      <c r="I107" s="6">
        <v>1</v>
      </c>
      <c r="J107" s="11">
        <v>321</v>
      </c>
      <c r="V107">
        <f t="shared" si="4"/>
        <v>1.9047619047619049E-2</v>
      </c>
      <c r="W107" t="str">
        <f t="shared" si="5"/>
        <v>ok</v>
      </c>
      <c r="X107" t="str">
        <f t="shared" si="6"/>
        <v>ok</v>
      </c>
      <c r="Z107" s="24">
        <v>11</v>
      </c>
    </row>
    <row r="108" spans="1:29" ht="15.95" customHeight="1">
      <c r="A108" s="9">
        <f t="shared" si="7"/>
        <v>107</v>
      </c>
      <c r="B108" s="17">
        <v>776</v>
      </c>
      <c r="C108" s="9">
        <v>2</v>
      </c>
      <c r="D108" s="9">
        <v>2</v>
      </c>
      <c r="E108" s="9">
        <v>153</v>
      </c>
      <c r="G108" s="6">
        <v>1</v>
      </c>
      <c r="H108" s="6">
        <v>2</v>
      </c>
      <c r="I108" s="6">
        <v>2</v>
      </c>
      <c r="J108" s="11">
        <v>157</v>
      </c>
      <c r="V108">
        <f t="shared" si="4"/>
        <v>2.6143790849673203E-2</v>
      </c>
      <c r="W108" t="str">
        <f t="shared" si="5"/>
        <v>ok</v>
      </c>
      <c r="X108" t="str">
        <f t="shared" si="6"/>
        <v>ok</v>
      </c>
      <c r="Z108" s="24">
        <v>11</v>
      </c>
    </row>
    <row r="109" spans="1:29" ht="15.95" customHeight="1">
      <c r="A109" s="9">
        <f t="shared" si="7"/>
        <v>108</v>
      </c>
      <c r="B109" s="17">
        <v>79</v>
      </c>
      <c r="C109" s="9">
        <v>2</v>
      </c>
      <c r="D109" s="9">
        <v>3</v>
      </c>
      <c r="E109" s="9">
        <v>208</v>
      </c>
      <c r="F109" s="8">
        <v>23.159999999999901</v>
      </c>
      <c r="G109" s="6">
        <v>1</v>
      </c>
      <c r="H109" s="6">
        <v>3</v>
      </c>
      <c r="I109" s="6">
        <v>1</v>
      </c>
      <c r="J109" s="11">
        <v>202</v>
      </c>
      <c r="V109">
        <f t="shared" si="4"/>
        <v>-2.8846153846153848E-2</v>
      </c>
      <c r="W109" t="str">
        <f t="shared" si="5"/>
        <v>ok</v>
      </c>
      <c r="X109" t="str">
        <f t="shared" si="6"/>
        <v>ok</v>
      </c>
      <c r="Z109" s="24">
        <v>11</v>
      </c>
    </row>
    <row r="110" spans="1:29" ht="15.95" customHeight="1">
      <c r="A110" s="9">
        <f t="shared" si="7"/>
        <v>109</v>
      </c>
      <c r="B110" s="17">
        <v>780</v>
      </c>
      <c r="C110" s="9">
        <v>2</v>
      </c>
      <c r="D110" s="9">
        <v>2</v>
      </c>
      <c r="E110" s="9">
        <v>115</v>
      </c>
      <c r="G110" s="6">
        <v>1</v>
      </c>
      <c r="H110" s="6">
        <v>2</v>
      </c>
      <c r="I110" s="6">
        <v>2</v>
      </c>
      <c r="J110" s="11">
        <v>113</v>
      </c>
      <c r="V110">
        <f t="shared" si="4"/>
        <v>-1.7391304347826087E-2</v>
      </c>
      <c r="W110" t="str">
        <f t="shared" si="5"/>
        <v>ok</v>
      </c>
      <c r="X110" t="str">
        <f t="shared" si="6"/>
        <v>ok</v>
      </c>
      <c r="Z110" s="24" t="s">
        <v>41</v>
      </c>
    </row>
    <row r="111" spans="1:29" ht="15.95" customHeight="1">
      <c r="A111" s="9">
        <f t="shared" si="7"/>
        <v>110</v>
      </c>
      <c r="B111" s="17">
        <v>730</v>
      </c>
      <c r="C111" s="9">
        <v>2</v>
      </c>
      <c r="D111" s="9">
        <v>2</v>
      </c>
      <c r="E111" s="9">
        <v>119</v>
      </c>
      <c r="G111" s="6">
        <v>1</v>
      </c>
      <c r="H111" s="6">
        <v>2</v>
      </c>
      <c r="I111" s="6">
        <v>2</v>
      </c>
      <c r="J111" s="11">
        <v>114</v>
      </c>
      <c r="K111" s="14" t="s">
        <v>30</v>
      </c>
      <c r="M111" s="23">
        <v>7</v>
      </c>
      <c r="N111" s="23">
        <v>8</v>
      </c>
      <c r="O111" s="23">
        <v>6</v>
      </c>
      <c r="P111" s="23">
        <v>6</v>
      </c>
      <c r="Q111" s="23">
        <v>4</v>
      </c>
      <c r="S111" s="23">
        <v>54</v>
      </c>
      <c r="V111">
        <f t="shared" si="4"/>
        <v>-4.2016806722689079E-2</v>
      </c>
      <c r="W111" t="str">
        <f t="shared" si="5"/>
        <v>ok</v>
      </c>
      <c r="X111" t="str">
        <f t="shared" si="6"/>
        <v>ok</v>
      </c>
      <c r="Z111" s="24" t="s">
        <v>43</v>
      </c>
    </row>
    <row r="112" spans="1:29" ht="15.95" customHeight="1">
      <c r="A112" s="9">
        <f t="shared" si="7"/>
        <v>111</v>
      </c>
      <c r="B112" s="17">
        <v>778</v>
      </c>
      <c r="C112" s="9">
        <v>2</v>
      </c>
      <c r="D112" s="9">
        <v>3</v>
      </c>
      <c r="E112" s="9">
        <v>256</v>
      </c>
      <c r="F112" s="8">
        <v>19.139001220703101</v>
      </c>
      <c r="H112" s="6">
        <v>3</v>
      </c>
      <c r="I112" s="6">
        <v>4</v>
      </c>
      <c r="J112" s="11">
        <v>253</v>
      </c>
      <c r="V112">
        <f t="shared" si="4"/>
        <v>-1.171875E-2</v>
      </c>
      <c r="W112" t="str">
        <f t="shared" si="5"/>
        <v>ok</v>
      </c>
      <c r="X112" t="str">
        <f t="shared" si="6"/>
        <v>ok</v>
      </c>
      <c r="Z112" s="24">
        <v>22</v>
      </c>
      <c r="AA112">
        <v>5</v>
      </c>
    </row>
    <row r="113" spans="1:27" ht="15.95" customHeight="1">
      <c r="A113" s="9">
        <f t="shared" si="7"/>
        <v>112</v>
      </c>
      <c r="B113" s="17">
        <v>731</v>
      </c>
      <c r="C113" s="9">
        <v>2</v>
      </c>
      <c r="D113" s="9">
        <v>2</v>
      </c>
      <c r="E113" s="9">
        <v>153</v>
      </c>
      <c r="G113" s="6">
        <v>1</v>
      </c>
      <c r="H113" s="6">
        <v>2</v>
      </c>
      <c r="I113" s="6">
        <v>2</v>
      </c>
      <c r="J113" s="11">
        <v>150</v>
      </c>
      <c r="V113">
        <f t="shared" si="4"/>
        <v>-1.9607843137254902E-2</v>
      </c>
      <c r="W113" t="str">
        <f t="shared" si="5"/>
        <v>ok</v>
      </c>
      <c r="X113" t="str">
        <f t="shared" si="6"/>
        <v>ok</v>
      </c>
      <c r="Z113" s="24">
        <v>11</v>
      </c>
    </row>
    <row r="114" spans="1:27" ht="15.95" customHeight="1">
      <c r="A114" s="9">
        <f t="shared" si="7"/>
        <v>113</v>
      </c>
      <c r="B114" s="17">
        <v>113</v>
      </c>
      <c r="C114" s="9">
        <v>2</v>
      </c>
      <c r="D114" s="9">
        <v>2</v>
      </c>
      <c r="E114" s="9">
        <v>257</v>
      </c>
      <c r="F114" s="8">
        <v>23.938010986327999</v>
      </c>
      <c r="G114" s="6">
        <v>1</v>
      </c>
      <c r="H114" s="6">
        <v>2</v>
      </c>
      <c r="I114" s="6">
        <v>1</v>
      </c>
      <c r="J114" s="11">
        <v>260</v>
      </c>
      <c r="V114">
        <f t="shared" si="4"/>
        <v>1.1673151750972763E-2</v>
      </c>
      <c r="W114" t="str">
        <f t="shared" si="5"/>
        <v>ok</v>
      </c>
      <c r="X114" t="str">
        <f t="shared" si="6"/>
        <v>ok</v>
      </c>
      <c r="Z114" s="24">
        <v>11</v>
      </c>
    </row>
    <row r="115" spans="1:27" ht="15.95" customHeight="1">
      <c r="A115" s="9">
        <f t="shared" si="7"/>
        <v>114</v>
      </c>
      <c r="B115" s="17">
        <v>779</v>
      </c>
      <c r="C115" s="9">
        <v>2</v>
      </c>
      <c r="D115" s="9">
        <v>2</v>
      </c>
      <c r="E115" s="9">
        <v>213</v>
      </c>
      <c r="G115" s="6">
        <v>1</v>
      </c>
      <c r="H115" s="6">
        <v>2</v>
      </c>
      <c r="I115" s="6">
        <v>1</v>
      </c>
      <c r="J115" s="11">
        <v>207</v>
      </c>
      <c r="V115">
        <f t="shared" si="4"/>
        <v>-2.8169014084507043E-2</v>
      </c>
      <c r="W115" t="str">
        <f t="shared" si="5"/>
        <v>ok</v>
      </c>
      <c r="X115" t="str">
        <f t="shared" si="6"/>
        <v>ok</v>
      </c>
      <c r="Z115" s="24" t="s">
        <v>34</v>
      </c>
    </row>
    <row r="116" spans="1:27" ht="15.95" customHeight="1">
      <c r="A116" s="9">
        <f t="shared" si="7"/>
        <v>115</v>
      </c>
      <c r="B116" s="17">
        <v>84</v>
      </c>
      <c r="C116" s="9">
        <v>2</v>
      </c>
      <c r="D116" s="9">
        <v>3</v>
      </c>
      <c r="E116" s="9">
        <v>253</v>
      </c>
      <c r="F116" s="8">
        <v>24.045997558593701</v>
      </c>
      <c r="G116" s="6">
        <v>1</v>
      </c>
      <c r="H116" s="6">
        <v>3</v>
      </c>
      <c r="I116" s="6">
        <v>1</v>
      </c>
      <c r="J116" s="11">
        <v>247</v>
      </c>
      <c r="V116">
        <f t="shared" si="4"/>
        <v>-2.3715415019762844E-2</v>
      </c>
      <c r="W116" t="str">
        <f t="shared" si="5"/>
        <v>ok</v>
      </c>
      <c r="X116" t="str">
        <f t="shared" si="6"/>
        <v>ok</v>
      </c>
      <c r="Z116" s="24">
        <v>11</v>
      </c>
    </row>
    <row r="117" spans="1:27" ht="15.95" customHeight="1">
      <c r="A117" s="9">
        <f t="shared" si="7"/>
        <v>116</v>
      </c>
      <c r="B117" s="17">
        <v>85</v>
      </c>
      <c r="C117" s="9">
        <v>2</v>
      </c>
      <c r="D117" s="9">
        <v>3</v>
      </c>
      <c r="E117" s="9">
        <v>206</v>
      </c>
      <c r="F117" s="8">
        <v>23.560003662109299</v>
      </c>
      <c r="G117" s="6">
        <v>1</v>
      </c>
      <c r="H117" s="6">
        <v>3</v>
      </c>
      <c r="I117" s="6">
        <v>1</v>
      </c>
      <c r="J117" s="11">
        <v>211</v>
      </c>
      <c r="V117">
        <f t="shared" si="4"/>
        <v>2.4271844660194174E-2</v>
      </c>
      <c r="W117" t="str">
        <f t="shared" si="5"/>
        <v>ok</v>
      </c>
      <c r="X117" t="str">
        <f t="shared" si="6"/>
        <v>ok</v>
      </c>
      <c r="Z117" s="24">
        <v>11</v>
      </c>
    </row>
    <row r="118" spans="1:27" ht="15.95" customHeight="1">
      <c r="A118" s="9">
        <f t="shared" si="7"/>
        <v>117</v>
      </c>
      <c r="B118" s="17">
        <v>732</v>
      </c>
      <c r="C118" s="9">
        <v>2</v>
      </c>
      <c r="D118" s="9">
        <v>2</v>
      </c>
      <c r="E118" s="9">
        <v>156</v>
      </c>
      <c r="G118" s="6">
        <v>1</v>
      </c>
      <c r="H118" s="6">
        <v>2</v>
      </c>
      <c r="I118" s="6">
        <v>2</v>
      </c>
      <c r="J118" s="11">
        <v>155</v>
      </c>
      <c r="V118">
        <f t="shared" si="4"/>
        <v>-6.41025641025641E-3</v>
      </c>
      <c r="W118" t="str">
        <f t="shared" si="5"/>
        <v>ok</v>
      </c>
      <c r="X118" t="str">
        <f t="shared" si="6"/>
        <v>ok</v>
      </c>
      <c r="Z118" s="24">
        <v>11</v>
      </c>
    </row>
    <row r="119" spans="1:27" ht="15.95" customHeight="1">
      <c r="A119" s="9">
        <f t="shared" si="7"/>
        <v>118</v>
      </c>
      <c r="B119" s="17">
        <v>116</v>
      </c>
      <c r="C119" s="9">
        <v>2</v>
      </c>
      <c r="D119" s="9">
        <v>2</v>
      </c>
      <c r="E119" s="9">
        <v>325</v>
      </c>
      <c r="F119" s="8">
        <v>26.410007934570199</v>
      </c>
      <c r="G119" s="6">
        <v>1</v>
      </c>
      <c r="H119" s="6">
        <v>2</v>
      </c>
      <c r="I119" s="6">
        <v>1</v>
      </c>
      <c r="J119" s="11">
        <v>336</v>
      </c>
      <c r="V119">
        <f t="shared" si="4"/>
        <v>3.3846153846153845E-2</v>
      </c>
      <c r="W119" t="str">
        <f t="shared" si="5"/>
        <v>ok</v>
      </c>
      <c r="X119" t="str">
        <f t="shared" si="6"/>
        <v>ok</v>
      </c>
      <c r="Z119" s="24">
        <v>11</v>
      </c>
    </row>
    <row r="120" spans="1:27" ht="15.95" customHeight="1">
      <c r="A120" s="9">
        <f t="shared" si="7"/>
        <v>119</v>
      </c>
      <c r="B120" s="17">
        <v>733</v>
      </c>
      <c r="C120" s="9">
        <v>2</v>
      </c>
      <c r="D120" s="9">
        <v>3</v>
      </c>
      <c r="E120" s="9">
        <v>247</v>
      </c>
      <c r="H120" s="6">
        <v>3</v>
      </c>
      <c r="I120" s="6">
        <v>4</v>
      </c>
      <c r="J120" s="11">
        <v>244</v>
      </c>
      <c r="V120">
        <f t="shared" si="4"/>
        <v>-1.2145748987854251E-2</v>
      </c>
      <c r="W120" t="str">
        <f t="shared" si="5"/>
        <v>ok</v>
      </c>
      <c r="X120" t="str">
        <f t="shared" si="6"/>
        <v>ok</v>
      </c>
      <c r="Z120" s="24">
        <v>22</v>
      </c>
      <c r="AA120">
        <v>4</v>
      </c>
    </row>
    <row r="121" spans="1:27" ht="15.95" customHeight="1">
      <c r="A121" s="9">
        <f t="shared" si="7"/>
        <v>120</v>
      </c>
      <c r="B121" s="17">
        <v>118</v>
      </c>
      <c r="C121" s="9">
        <v>2</v>
      </c>
      <c r="D121" s="9">
        <v>3</v>
      </c>
      <c r="E121" s="9">
        <v>242</v>
      </c>
      <c r="F121" s="8">
        <v>25.746001831054599</v>
      </c>
      <c r="G121" s="6">
        <v>1</v>
      </c>
      <c r="H121" s="6">
        <v>3</v>
      </c>
      <c r="I121" s="6">
        <v>1</v>
      </c>
      <c r="J121" s="11">
        <v>251</v>
      </c>
      <c r="V121">
        <f t="shared" si="4"/>
        <v>3.71900826446281E-2</v>
      </c>
      <c r="W121" t="str">
        <f t="shared" si="5"/>
        <v>ok</v>
      </c>
      <c r="X121" t="str">
        <f t="shared" si="6"/>
        <v>ok</v>
      </c>
      <c r="Z121" s="24">
        <v>11</v>
      </c>
    </row>
    <row r="122" spans="1:27" ht="15.95" customHeight="1">
      <c r="A122" s="9">
        <f t="shared" si="7"/>
        <v>121</v>
      </c>
      <c r="B122" s="17">
        <v>781</v>
      </c>
      <c r="C122" s="9">
        <v>2</v>
      </c>
      <c r="D122" s="9">
        <v>2</v>
      </c>
      <c r="E122" s="9">
        <v>113</v>
      </c>
      <c r="G122" s="6">
        <v>1</v>
      </c>
      <c r="H122" s="6">
        <v>2</v>
      </c>
      <c r="I122" s="6">
        <v>2</v>
      </c>
      <c r="J122" s="11">
        <v>125</v>
      </c>
      <c r="K122" s="14" t="s">
        <v>29</v>
      </c>
      <c r="M122" s="23">
        <v>9</v>
      </c>
      <c r="N122" s="23">
        <v>14</v>
      </c>
      <c r="O122" s="23">
        <v>6</v>
      </c>
      <c r="V122">
        <f t="shared" si="4"/>
        <v>0.10619469026548672</v>
      </c>
      <c r="W122" t="str">
        <f t="shared" si="5"/>
        <v>tarkista</v>
      </c>
      <c r="X122" t="str">
        <f t="shared" si="6"/>
        <v>ok</v>
      </c>
      <c r="Z122" s="24">
        <v>11</v>
      </c>
    </row>
    <row r="123" spans="1:27" ht="15.95" customHeight="1">
      <c r="A123" s="9">
        <f t="shared" si="7"/>
        <v>122</v>
      </c>
      <c r="B123" s="17">
        <v>734</v>
      </c>
      <c r="C123" s="9">
        <v>2</v>
      </c>
      <c r="D123" s="9">
        <v>2</v>
      </c>
      <c r="E123" s="9">
        <v>175</v>
      </c>
      <c r="G123" s="6">
        <v>1</v>
      </c>
      <c r="H123" s="6">
        <v>2</v>
      </c>
      <c r="I123" s="6">
        <v>2</v>
      </c>
      <c r="J123" s="11">
        <v>179</v>
      </c>
      <c r="V123">
        <f t="shared" si="4"/>
        <v>2.2857142857142857E-2</v>
      </c>
      <c r="W123" t="str">
        <f t="shared" si="5"/>
        <v>ok</v>
      </c>
      <c r="X123" t="str">
        <f t="shared" si="6"/>
        <v>ok</v>
      </c>
      <c r="Z123" s="24" t="s">
        <v>34</v>
      </c>
    </row>
    <row r="124" spans="1:27" ht="15.95" customHeight="1">
      <c r="A124" s="9">
        <f t="shared" si="7"/>
        <v>123</v>
      </c>
      <c r="B124" s="17">
        <v>782</v>
      </c>
      <c r="C124" s="9">
        <v>2</v>
      </c>
      <c r="D124" s="9">
        <v>2</v>
      </c>
      <c r="E124" s="9">
        <v>119</v>
      </c>
      <c r="G124" s="6">
        <v>1</v>
      </c>
      <c r="H124" s="6">
        <v>2</v>
      </c>
      <c r="I124" s="6">
        <v>2</v>
      </c>
      <c r="J124" s="11">
        <v>113</v>
      </c>
      <c r="V124">
        <f t="shared" si="4"/>
        <v>-5.0420168067226892E-2</v>
      </c>
      <c r="W124" t="str">
        <f t="shared" si="5"/>
        <v>ok</v>
      </c>
      <c r="X124" t="str">
        <f t="shared" si="6"/>
        <v>ok</v>
      </c>
      <c r="Z124" s="24" t="s">
        <v>43</v>
      </c>
    </row>
    <row r="125" spans="1:27" ht="15.95" customHeight="1">
      <c r="A125" s="9">
        <f t="shared" si="7"/>
        <v>124</v>
      </c>
      <c r="B125" s="17">
        <v>88</v>
      </c>
      <c r="C125" s="9">
        <v>2</v>
      </c>
      <c r="D125" s="9">
        <v>2</v>
      </c>
      <c r="E125" s="9">
        <v>248</v>
      </c>
      <c r="F125" s="8">
        <v>24.061999999999902</v>
      </c>
      <c r="G125" s="6">
        <v>1</v>
      </c>
      <c r="H125" s="6">
        <v>2</v>
      </c>
      <c r="I125" s="6">
        <v>1</v>
      </c>
      <c r="J125" s="11">
        <v>242</v>
      </c>
      <c r="V125">
        <f t="shared" si="4"/>
        <v>-2.4193548387096774E-2</v>
      </c>
      <c r="W125" t="str">
        <f t="shared" si="5"/>
        <v>ok</v>
      </c>
      <c r="X125" t="str">
        <f t="shared" si="6"/>
        <v>ok</v>
      </c>
      <c r="Z125" s="24" t="s">
        <v>34</v>
      </c>
    </row>
    <row r="126" spans="1:27" ht="15.95" customHeight="1">
      <c r="A126" s="9">
        <f t="shared" si="7"/>
        <v>125</v>
      </c>
      <c r="B126" s="17">
        <v>119</v>
      </c>
      <c r="C126" s="9">
        <v>2</v>
      </c>
      <c r="D126" s="9">
        <v>3</v>
      </c>
      <c r="E126" s="9">
        <v>296</v>
      </c>
      <c r="F126" s="8">
        <v>26.263999389648401</v>
      </c>
      <c r="G126" s="6">
        <v>1</v>
      </c>
      <c r="H126" s="6">
        <v>3</v>
      </c>
      <c r="I126" s="6">
        <v>1</v>
      </c>
      <c r="J126" s="11">
        <v>292</v>
      </c>
      <c r="K126" s="14" t="s">
        <v>30</v>
      </c>
      <c r="M126" s="23">
        <v>26</v>
      </c>
      <c r="N126" s="23">
        <v>28.5</v>
      </c>
      <c r="O126" s="23">
        <v>15</v>
      </c>
      <c r="Q126" s="23">
        <v>8</v>
      </c>
      <c r="S126" s="23">
        <v>54</v>
      </c>
      <c r="V126">
        <f t="shared" si="4"/>
        <v>-1.3513513513513514E-2</v>
      </c>
      <c r="W126" t="str">
        <f t="shared" si="5"/>
        <v>ok</v>
      </c>
      <c r="X126" t="str">
        <f t="shared" si="6"/>
        <v>ok</v>
      </c>
      <c r="Z126">
        <v>11</v>
      </c>
    </row>
    <row r="127" spans="1:27" ht="15.95" customHeight="1">
      <c r="A127" s="9">
        <f t="shared" si="7"/>
        <v>126</v>
      </c>
      <c r="B127" s="17">
        <v>120</v>
      </c>
      <c r="C127" s="9">
        <v>2</v>
      </c>
      <c r="D127" s="9">
        <v>2</v>
      </c>
      <c r="E127" s="9">
        <v>302</v>
      </c>
      <c r="F127" s="8">
        <v>26.125998168945198</v>
      </c>
      <c r="G127" s="6">
        <v>1</v>
      </c>
      <c r="H127" s="6">
        <v>2</v>
      </c>
      <c r="I127" s="6">
        <v>1</v>
      </c>
      <c r="J127" s="11">
        <v>307</v>
      </c>
      <c r="V127">
        <f t="shared" si="4"/>
        <v>1.6556291390728478E-2</v>
      </c>
      <c r="W127" t="str">
        <f t="shared" si="5"/>
        <v>ok</v>
      </c>
      <c r="X127" t="str">
        <f t="shared" si="6"/>
        <v>ok</v>
      </c>
      <c r="Z127">
        <v>11</v>
      </c>
    </row>
    <row r="128" spans="1:27" ht="15.95" customHeight="1">
      <c r="A128" s="9">
        <f t="shared" si="7"/>
        <v>127</v>
      </c>
      <c r="B128" s="17">
        <v>90</v>
      </c>
      <c r="C128" s="9">
        <v>2</v>
      </c>
      <c r="D128" s="9">
        <v>2</v>
      </c>
      <c r="E128" s="9">
        <v>280</v>
      </c>
      <c r="F128" s="8">
        <v>26.580999389648401</v>
      </c>
      <c r="G128" s="6">
        <v>1</v>
      </c>
      <c r="H128" s="6">
        <v>2</v>
      </c>
      <c r="I128" s="6">
        <v>1</v>
      </c>
      <c r="J128" s="11">
        <v>285</v>
      </c>
      <c r="K128" s="14" t="s">
        <v>30</v>
      </c>
      <c r="M128" s="23">
        <v>26</v>
      </c>
      <c r="N128" s="23">
        <v>27</v>
      </c>
      <c r="O128" s="23">
        <v>9</v>
      </c>
      <c r="P128" s="23">
        <v>22</v>
      </c>
      <c r="Q128" s="23">
        <v>12</v>
      </c>
      <c r="S128" s="23">
        <v>54</v>
      </c>
      <c r="V128">
        <f t="shared" si="4"/>
        <v>1.7857142857142856E-2</v>
      </c>
      <c r="W128" t="str">
        <f t="shared" si="5"/>
        <v>ok</v>
      </c>
      <c r="X128" t="str">
        <f t="shared" si="6"/>
        <v>ok</v>
      </c>
      <c r="Z128">
        <v>11</v>
      </c>
    </row>
    <row r="129" spans="1:27" ht="15.95" customHeight="1">
      <c r="A129" s="9">
        <f t="shared" si="7"/>
        <v>128</v>
      </c>
      <c r="B129" s="17">
        <v>91</v>
      </c>
      <c r="C129" s="9">
        <v>2</v>
      </c>
      <c r="D129" s="9">
        <v>3</v>
      </c>
      <c r="E129" s="9">
        <v>271</v>
      </c>
      <c r="F129" s="8">
        <v>26.354007934570198</v>
      </c>
      <c r="G129" s="6">
        <v>1</v>
      </c>
      <c r="H129" s="6">
        <v>3</v>
      </c>
      <c r="I129" s="6">
        <v>1</v>
      </c>
      <c r="J129" s="11">
        <v>281</v>
      </c>
      <c r="V129">
        <f t="shared" si="4"/>
        <v>3.6900369003690037E-2</v>
      </c>
      <c r="W129" t="str">
        <f t="shared" si="5"/>
        <v>ok</v>
      </c>
      <c r="X129" t="str">
        <f t="shared" si="6"/>
        <v>ok</v>
      </c>
      <c r="Z129" s="24" t="s">
        <v>34</v>
      </c>
    </row>
    <row r="130" spans="1:27" ht="15.95" customHeight="1">
      <c r="A130" s="9">
        <f t="shared" si="7"/>
        <v>129</v>
      </c>
      <c r="B130" s="17">
        <v>93</v>
      </c>
      <c r="C130" s="9">
        <v>2</v>
      </c>
      <c r="D130" s="9">
        <v>3</v>
      </c>
      <c r="E130" s="9">
        <v>237</v>
      </c>
      <c r="F130" s="8">
        <v>26.4790091552733</v>
      </c>
      <c r="G130" s="6">
        <v>1</v>
      </c>
      <c r="H130" s="6">
        <v>3</v>
      </c>
      <c r="I130" s="6">
        <v>1</v>
      </c>
      <c r="J130" s="11">
        <v>234</v>
      </c>
      <c r="V130">
        <f t="shared" si="4"/>
        <v>-1.2658227848101266E-2</v>
      </c>
      <c r="W130" t="str">
        <f t="shared" si="5"/>
        <v>ok</v>
      </c>
      <c r="X130" t="str">
        <f t="shared" si="6"/>
        <v>ok</v>
      </c>
      <c r="Z130" s="24" t="s">
        <v>34</v>
      </c>
    </row>
    <row r="131" spans="1:27" ht="15.95" customHeight="1">
      <c r="A131" s="9">
        <f t="shared" si="7"/>
        <v>130</v>
      </c>
      <c r="B131" s="17">
        <v>121</v>
      </c>
      <c r="C131" s="9">
        <v>2</v>
      </c>
      <c r="D131" s="9">
        <v>2</v>
      </c>
      <c r="E131" s="9">
        <v>283</v>
      </c>
      <c r="F131" s="8">
        <v>26.256006713867102</v>
      </c>
      <c r="G131" s="6">
        <v>1</v>
      </c>
      <c r="H131" s="6">
        <v>2</v>
      </c>
      <c r="I131" s="6">
        <v>1</v>
      </c>
      <c r="J131" s="11">
        <v>284</v>
      </c>
      <c r="V131">
        <f t="shared" ref="V131:V160" si="8">(J131-E131)/E131</f>
        <v>3.5335689045936395E-3</v>
      </c>
      <c r="W131" t="str">
        <f t="shared" ref="W131:W187" si="9">IF(V131&lt;=0.1,"ok","tarkista")</f>
        <v>ok</v>
      </c>
      <c r="X131" t="str">
        <f t="shared" ref="X131:X187" si="10">IF(V131&gt;=-0.1,"ok","tarkista")</f>
        <v>ok</v>
      </c>
      <c r="Z131" s="24">
        <v>11</v>
      </c>
    </row>
    <row r="132" spans="1:27" ht="15.95" customHeight="1">
      <c r="A132" s="9">
        <f t="shared" ref="A132:A191" si="11">A131+1</f>
        <v>131</v>
      </c>
      <c r="B132" s="17">
        <v>122</v>
      </c>
      <c r="C132" s="9">
        <v>2</v>
      </c>
      <c r="D132" s="9">
        <v>3</v>
      </c>
      <c r="E132" s="9">
        <v>237</v>
      </c>
      <c r="F132" s="8">
        <v>26.543999389648299</v>
      </c>
      <c r="G132" s="6">
        <v>1</v>
      </c>
      <c r="H132" s="6">
        <v>3</v>
      </c>
      <c r="I132" s="6">
        <v>1</v>
      </c>
      <c r="J132" s="11">
        <v>238</v>
      </c>
      <c r="V132">
        <f t="shared" si="8"/>
        <v>4.2194092827004216E-3</v>
      </c>
      <c r="W132" t="str">
        <f t="shared" si="9"/>
        <v>ok</v>
      </c>
      <c r="X132" t="str">
        <f t="shared" si="10"/>
        <v>ok</v>
      </c>
      <c r="Z132" s="24" t="s">
        <v>34</v>
      </c>
    </row>
    <row r="133" spans="1:27" ht="15.95" customHeight="1">
      <c r="A133" s="9">
        <f t="shared" si="11"/>
        <v>132</v>
      </c>
      <c r="B133" s="17">
        <v>758</v>
      </c>
      <c r="C133" s="9">
        <v>2</v>
      </c>
      <c r="D133" s="9">
        <v>2</v>
      </c>
      <c r="E133" s="9">
        <v>197</v>
      </c>
      <c r="G133" s="6">
        <v>1</v>
      </c>
      <c r="H133" s="6">
        <v>2</v>
      </c>
      <c r="I133" s="6">
        <v>2</v>
      </c>
      <c r="J133" s="11">
        <v>187</v>
      </c>
      <c r="V133">
        <f t="shared" si="8"/>
        <v>-5.0761421319796954E-2</v>
      </c>
      <c r="W133" t="str">
        <f t="shared" si="9"/>
        <v>ok</v>
      </c>
      <c r="X133" t="str">
        <f t="shared" si="10"/>
        <v>ok</v>
      </c>
      <c r="Z133" s="24" t="s">
        <v>34</v>
      </c>
    </row>
    <row r="134" spans="1:27" ht="15.95" customHeight="1">
      <c r="A134" s="9">
        <f t="shared" si="11"/>
        <v>133</v>
      </c>
      <c r="B134" s="17">
        <v>752</v>
      </c>
      <c r="C134" s="9">
        <v>2</v>
      </c>
      <c r="D134" s="9">
        <v>2</v>
      </c>
      <c r="E134" s="9">
        <v>107</v>
      </c>
      <c r="H134" s="6">
        <v>2</v>
      </c>
      <c r="I134" s="6">
        <v>4</v>
      </c>
      <c r="J134" s="11">
        <v>97</v>
      </c>
      <c r="V134">
        <f t="shared" si="8"/>
        <v>-9.3457943925233641E-2</v>
      </c>
      <c r="W134" t="str">
        <f t="shared" si="9"/>
        <v>ok</v>
      </c>
      <c r="X134" t="str">
        <f t="shared" si="10"/>
        <v>ok</v>
      </c>
      <c r="Z134">
        <v>21</v>
      </c>
    </row>
    <row r="135" spans="1:27" ht="15.95" customHeight="1">
      <c r="A135" s="9">
        <f t="shared" si="11"/>
        <v>134</v>
      </c>
      <c r="B135" s="17">
        <v>764</v>
      </c>
      <c r="C135" s="9">
        <v>2</v>
      </c>
      <c r="D135" s="9">
        <v>2</v>
      </c>
      <c r="E135" s="9">
        <v>153</v>
      </c>
      <c r="G135" s="6">
        <v>1</v>
      </c>
      <c r="H135" s="6">
        <v>2</v>
      </c>
      <c r="I135" s="6">
        <v>2</v>
      </c>
      <c r="J135" s="11">
        <v>150</v>
      </c>
      <c r="V135">
        <f t="shared" si="8"/>
        <v>-1.9607843137254902E-2</v>
      </c>
      <c r="W135" t="str">
        <f t="shared" si="9"/>
        <v>ok</v>
      </c>
      <c r="X135" t="str">
        <f t="shared" si="10"/>
        <v>ok</v>
      </c>
      <c r="Z135" s="24" t="s">
        <v>34</v>
      </c>
    </row>
    <row r="136" spans="1:27" ht="15.95" customHeight="1">
      <c r="A136" s="9">
        <f t="shared" si="11"/>
        <v>135</v>
      </c>
      <c r="B136" s="17">
        <v>95</v>
      </c>
      <c r="C136" s="9">
        <v>2</v>
      </c>
      <c r="D136" s="9">
        <v>3</v>
      </c>
      <c r="E136" s="9">
        <v>227</v>
      </c>
      <c r="F136" s="8">
        <v>23.329006103515599</v>
      </c>
      <c r="G136" s="6">
        <v>1</v>
      </c>
      <c r="H136" s="6">
        <v>3</v>
      </c>
      <c r="I136" s="6">
        <v>1</v>
      </c>
      <c r="J136" s="11">
        <v>222</v>
      </c>
      <c r="K136" s="14" t="s">
        <v>30</v>
      </c>
      <c r="M136" s="23">
        <v>18</v>
      </c>
      <c r="N136" s="23">
        <v>27</v>
      </c>
      <c r="O136" s="23">
        <v>8</v>
      </c>
      <c r="Q136" s="23">
        <v>7</v>
      </c>
      <c r="S136" s="23">
        <v>54</v>
      </c>
      <c r="T136" s="9" t="s">
        <v>22</v>
      </c>
      <c r="V136">
        <f t="shared" si="8"/>
        <v>-2.2026431718061675E-2</v>
      </c>
      <c r="W136" t="str">
        <f t="shared" si="9"/>
        <v>ok</v>
      </c>
      <c r="X136" t="str">
        <f t="shared" si="10"/>
        <v>ok</v>
      </c>
      <c r="Z136" s="24" t="s">
        <v>42</v>
      </c>
    </row>
    <row r="137" spans="1:27" ht="15.95" customHeight="1">
      <c r="A137" s="9">
        <f t="shared" si="11"/>
        <v>136</v>
      </c>
      <c r="B137" s="17">
        <v>96</v>
      </c>
      <c r="C137" s="9">
        <v>2</v>
      </c>
      <c r="D137" s="9">
        <v>2</v>
      </c>
      <c r="E137" s="9">
        <v>223</v>
      </c>
      <c r="H137" s="6">
        <v>2</v>
      </c>
      <c r="I137" s="6">
        <v>4</v>
      </c>
      <c r="J137" s="11">
        <v>216</v>
      </c>
      <c r="V137">
        <f t="shared" si="8"/>
        <v>-3.1390134529147982E-2</v>
      </c>
      <c r="W137" t="str">
        <f t="shared" si="9"/>
        <v>ok</v>
      </c>
      <c r="X137" t="str">
        <f t="shared" si="10"/>
        <v>ok</v>
      </c>
      <c r="Z137">
        <v>22</v>
      </c>
      <c r="AA137">
        <v>7</v>
      </c>
    </row>
    <row r="138" spans="1:27" ht="15.95" customHeight="1">
      <c r="A138" s="9">
        <f t="shared" si="11"/>
        <v>137</v>
      </c>
      <c r="B138" s="17">
        <v>751</v>
      </c>
      <c r="C138" s="9">
        <v>2</v>
      </c>
      <c r="D138" s="9">
        <v>3</v>
      </c>
      <c r="E138" s="9">
        <v>165</v>
      </c>
      <c r="F138" s="8">
        <v>19.151003051757701</v>
      </c>
      <c r="G138" s="6">
        <v>1</v>
      </c>
      <c r="H138" s="6">
        <v>3</v>
      </c>
      <c r="I138" s="6">
        <v>2</v>
      </c>
      <c r="J138" s="11">
        <v>170</v>
      </c>
      <c r="V138">
        <f t="shared" si="8"/>
        <v>3.0303030303030304E-2</v>
      </c>
      <c r="W138" t="str">
        <f t="shared" si="9"/>
        <v>ok</v>
      </c>
      <c r="X138" t="str">
        <f t="shared" si="10"/>
        <v>ok</v>
      </c>
      <c r="Z138">
        <v>11</v>
      </c>
    </row>
    <row r="139" spans="1:27" ht="15.95" customHeight="1">
      <c r="A139" s="9">
        <f t="shared" si="11"/>
        <v>138</v>
      </c>
      <c r="B139" s="17">
        <v>742</v>
      </c>
      <c r="C139" s="9">
        <v>2</v>
      </c>
      <c r="D139" s="9">
        <v>2</v>
      </c>
      <c r="E139" s="9">
        <v>185</v>
      </c>
      <c r="G139" s="6">
        <v>1</v>
      </c>
      <c r="H139" s="6">
        <v>2</v>
      </c>
      <c r="I139" s="6">
        <v>2</v>
      </c>
      <c r="J139" s="11">
        <v>183</v>
      </c>
      <c r="V139">
        <f t="shared" si="8"/>
        <v>-1.0810810810810811E-2</v>
      </c>
      <c r="W139" t="str">
        <f t="shared" si="9"/>
        <v>ok</v>
      </c>
      <c r="X139" t="str">
        <f t="shared" si="10"/>
        <v>ok</v>
      </c>
      <c r="Z139">
        <v>11</v>
      </c>
    </row>
    <row r="140" spans="1:27" ht="15.95" customHeight="1">
      <c r="A140" s="9">
        <f t="shared" si="11"/>
        <v>139</v>
      </c>
      <c r="B140" s="17">
        <v>741</v>
      </c>
      <c r="C140" s="9">
        <v>2</v>
      </c>
      <c r="D140" s="9">
        <v>2</v>
      </c>
      <c r="E140" s="9">
        <v>167</v>
      </c>
      <c r="H140" s="6">
        <v>2</v>
      </c>
      <c r="I140" s="6">
        <v>4</v>
      </c>
      <c r="J140" s="11">
        <v>154</v>
      </c>
      <c r="T140" s="9" t="s">
        <v>23</v>
      </c>
      <c r="V140">
        <f t="shared" si="8"/>
        <v>-7.7844311377245512E-2</v>
      </c>
      <c r="W140" t="str">
        <f t="shared" si="9"/>
        <v>ok</v>
      </c>
      <c r="X140" t="str">
        <f t="shared" si="10"/>
        <v>ok</v>
      </c>
      <c r="Z140" s="24" t="s">
        <v>46</v>
      </c>
      <c r="AA140">
        <v>7</v>
      </c>
    </row>
    <row r="141" spans="1:27" ht="15.95" customHeight="1">
      <c r="A141" s="9">
        <f t="shared" si="11"/>
        <v>140</v>
      </c>
      <c r="B141" s="18">
        <v>126</v>
      </c>
      <c r="C141" s="6">
        <v>2</v>
      </c>
      <c r="D141" s="6">
        <v>3</v>
      </c>
      <c r="E141" s="6">
        <v>361</v>
      </c>
      <c r="F141" s="8">
        <v>26.920001220703099</v>
      </c>
      <c r="G141" s="6">
        <v>1</v>
      </c>
      <c r="H141" s="6">
        <v>3</v>
      </c>
      <c r="I141" s="6">
        <v>1</v>
      </c>
      <c r="J141" s="11">
        <v>394</v>
      </c>
      <c r="V141">
        <f t="shared" si="8"/>
        <v>9.141274238227147E-2</v>
      </c>
      <c r="W141" t="str">
        <f t="shared" si="9"/>
        <v>ok</v>
      </c>
      <c r="X141" t="str">
        <f t="shared" si="10"/>
        <v>ok</v>
      </c>
      <c r="Z141" s="24">
        <v>11</v>
      </c>
    </row>
    <row r="142" spans="1:27" ht="15.95" customHeight="1">
      <c r="A142" s="9">
        <f t="shared" si="11"/>
        <v>141</v>
      </c>
      <c r="B142" s="18">
        <v>743</v>
      </c>
      <c r="C142" s="6">
        <v>2</v>
      </c>
      <c r="D142" s="6">
        <v>2</v>
      </c>
      <c r="E142" s="6">
        <v>175</v>
      </c>
      <c r="G142" s="6">
        <v>1</v>
      </c>
      <c r="H142" s="6">
        <v>2</v>
      </c>
      <c r="I142" s="6">
        <v>2</v>
      </c>
      <c r="J142" s="11">
        <v>176</v>
      </c>
      <c r="K142" s="14" t="s">
        <v>29</v>
      </c>
      <c r="M142" s="23">
        <v>14</v>
      </c>
      <c r="N142" s="23">
        <v>14</v>
      </c>
      <c r="O142" s="23">
        <v>4</v>
      </c>
      <c r="V142">
        <f t="shared" si="8"/>
        <v>5.7142857142857143E-3</v>
      </c>
      <c r="W142" t="str">
        <f t="shared" si="9"/>
        <v>ok</v>
      </c>
      <c r="X142" t="str">
        <f t="shared" si="10"/>
        <v>ok</v>
      </c>
      <c r="Z142" s="24">
        <v>11</v>
      </c>
    </row>
    <row r="143" spans="1:27" ht="15.95" customHeight="1">
      <c r="A143" s="9">
        <f t="shared" si="11"/>
        <v>142</v>
      </c>
      <c r="B143" s="18">
        <v>99</v>
      </c>
      <c r="C143" s="6">
        <v>2</v>
      </c>
      <c r="D143" s="6">
        <v>2</v>
      </c>
      <c r="E143" s="6">
        <v>338</v>
      </c>
      <c r="F143" s="8">
        <v>25.5640091552734</v>
      </c>
      <c r="G143" s="6">
        <v>1</v>
      </c>
      <c r="H143" s="6">
        <v>2</v>
      </c>
      <c r="I143" s="6">
        <v>1</v>
      </c>
      <c r="J143" s="11">
        <v>342</v>
      </c>
      <c r="V143">
        <f t="shared" si="8"/>
        <v>1.1834319526627219E-2</v>
      </c>
      <c r="W143" t="str">
        <f t="shared" si="9"/>
        <v>ok</v>
      </c>
      <c r="X143" t="str">
        <f t="shared" si="10"/>
        <v>ok</v>
      </c>
      <c r="Z143" s="24">
        <v>11</v>
      </c>
    </row>
    <row r="144" spans="1:27" ht="15.95" customHeight="1">
      <c r="A144" s="9">
        <f t="shared" si="11"/>
        <v>143</v>
      </c>
      <c r="B144" s="18">
        <v>750</v>
      </c>
      <c r="C144" s="6">
        <v>2</v>
      </c>
      <c r="D144" s="6">
        <v>16</v>
      </c>
      <c r="E144" s="6">
        <v>118</v>
      </c>
      <c r="H144" s="6">
        <v>16</v>
      </c>
      <c r="I144" s="6">
        <v>4</v>
      </c>
      <c r="J144" s="11">
        <v>107</v>
      </c>
      <c r="T144" s="9" t="s">
        <v>24</v>
      </c>
      <c r="V144">
        <f t="shared" si="8"/>
        <v>-9.3220338983050849E-2</v>
      </c>
      <c r="W144" t="str">
        <f t="shared" si="9"/>
        <v>ok</v>
      </c>
      <c r="X144" t="str">
        <f t="shared" si="10"/>
        <v>ok</v>
      </c>
      <c r="Z144" s="24">
        <v>23</v>
      </c>
    </row>
    <row r="145" spans="1:28" ht="15.95" customHeight="1">
      <c r="A145" s="9">
        <f t="shared" si="11"/>
        <v>144</v>
      </c>
      <c r="B145" s="18">
        <v>749</v>
      </c>
      <c r="C145" s="6">
        <v>2</v>
      </c>
      <c r="D145" s="6">
        <v>2</v>
      </c>
      <c r="E145" s="6">
        <v>203</v>
      </c>
      <c r="F145" s="8">
        <v>23.328010986328</v>
      </c>
      <c r="G145" s="6">
        <v>1</v>
      </c>
      <c r="H145" s="6">
        <v>2</v>
      </c>
      <c r="I145" s="6">
        <v>2</v>
      </c>
      <c r="J145" s="11">
        <v>197</v>
      </c>
      <c r="V145">
        <f t="shared" si="8"/>
        <v>-2.9556650246305417E-2</v>
      </c>
      <c r="W145" t="str">
        <f t="shared" si="9"/>
        <v>ok</v>
      </c>
      <c r="X145" t="str">
        <f t="shared" si="10"/>
        <v>ok</v>
      </c>
      <c r="Z145" s="24" t="s">
        <v>45</v>
      </c>
    </row>
    <row r="146" spans="1:28" ht="15.95" customHeight="1">
      <c r="A146" s="9">
        <f t="shared" si="11"/>
        <v>145</v>
      </c>
      <c r="B146" s="18">
        <v>102</v>
      </c>
      <c r="C146" s="6">
        <v>2</v>
      </c>
      <c r="D146" s="6">
        <v>2</v>
      </c>
      <c r="E146" s="6">
        <v>277</v>
      </c>
      <c r="F146" s="8">
        <v>23.618004272460801</v>
      </c>
      <c r="G146" s="6">
        <v>1</v>
      </c>
      <c r="H146" s="6">
        <v>2</v>
      </c>
      <c r="I146" s="6">
        <v>1</v>
      </c>
      <c r="J146" s="11">
        <v>284</v>
      </c>
      <c r="V146">
        <f t="shared" si="8"/>
        <v>2.5270758122743681E-2</v>
      </c>
      <c r="W146" t="str">
        <f t="shared" si="9"/>
        <v>ok</v>
      </c>
      <c r="X146" t="str">
        <f t="shared" si="10"/>
        <v>ok</v>
      </c>
      <c r="Z146" s="24" t="s">
        <v>34</v>
      </c>
    </row>
    <row r="147" spans="1:28" ht="15.95" customHeight="1">
      <c r="A147" s="9">
        <f t="shared" si="11"/>
        <v>146</v>
      </c>
      <c r="B147" s="18">
        <v>103</v>
      </c>
      <c r="C147" s="6">
        <v>2</v>
      </c>
      <c r="D147" s="6">
        <v>2</v>
      </c>
      <c r="E147" s="6">
        <v>251</v>
      </c>
      <c r="F147" s="8">
        <v>20.459004272460898</v>
      </c>
      <c r="G147" s="6">
        <v>1</v>
      </c>
      <c r="H147" s="6">
        <v>2</v>
      </c>
      <c r="I147" s="6">
        <v>1</v>
      </c>
      <c r="J147" s="11">
        <v>243</v>
      </c>
      <c r="K147" s="14" t="s">
        <v>30</v>
      </c>
      <c r="M147" s="23">
        <v>22</v>
      </c>
      <c r="N147" s="23">
        <v>20</v>
      </c>
      <c r="O147" s="23">
        <v>10</v>
      </c>
      <c r="P147" s="23">
        <v>8</v>
      </c>
      <c r="Q147" s="23">
        <v>6</v>
      </c>
      <c r="S147" s="23">
        <v>58</v>
      </c>
      <c r="V147">
        <f t="shared" si="8"/>
        <v>-3.1872509960159362E-2</v>
      </c>
      <c r="W147" t="str">
        <f t="shared" si="9"/>
        <v>ok</v>
      </c>
      <c r="X147" t="str">
        <f t="shared" si="10"/>
        <v>ok</v>
      </c>
      <c r="Z147" s="24" t="s">
        <v>46</v>
      </c>
      <c r="AB147">
        <v>3</v>
      </c>
    </row>
    <row r="148" spans="1:28" ht="15.95" customHeight="1">
      <c r="A148" s="9">
        <f t="shared" si="11"/>
        <v>147</v>
      </c>
      <c r="B148" s="18">
        <v>134</v>
      </c>
      <c r="C148" s="6">
        <v>3</v>
      </c>
      <c r="D148" s="6">
        <v>3</v>
      </c>
      <c r="E148" s="6">
        <v>200</v>
      </c>
      <c r="F148" s="8">
        <v>14.9670103759765</v>
      </c>
      <c r="G148" s="6">
        <v>1</v>
      </c>
      <c r="H148" s="6">
        <v>3</v>
      </c>
      <c r="I148" s="6">
        <v>2</v>
      </c>
      <c r="J148" s="11">
        <v>196</v>
      </c>
      <c r="V148">
        <f t="shared" si="8"/>
        <v>-0.02</v>
      </c>
      <c r="W148" t="str">
        <f t="shared" si="9"/>
        <v>ok</v>
      </c>
      <c r="X148" t="str">
        <f t="shared" si="10"/>
        <v>ok</v>
      </c>
      <c r="Z148" s="24" t="s">
        <v>46</v>
      </c>
      <c r="AA148">
        <v>12</v>
      </c>
    </row>
    <row r="149" spans="1:28" ht="15.95" customHeight="1">
      <c r="A149" s="9">
        <f t="shared" si="11"/>
        <v>148</v>
      </c>
      <c r="B149" s="18">
        <v>110</v>
      </c>
      <c r="C149" s="6">
        <v>3</v>
      </c>
      <c r="D149" s="6">
        <v>16</v>
      </c>
      <c r="E149" s="6">
        <v>139</v>
      </c>
      <c r="F149" s="8">
        <v>13.6060048828124</v>
      </c>
      <c r="G149" s="6">
        <v>1</v>
      </c>
      <c r="H149" s="6">
        <v>16</v>
      </c>
      <c r="I149" s="6">
        <v>2</v>
      </c>
      <c r="J149" s="11">
        <v>131</v>
      </c>
      <c r="V149">
        <f t="shared" si="8"/>
        <v>-5.7553956834532377E-2</v>
      </c>
      <c r="W149" t="str">
        <f t="shared" si="9"/>
        <v>ok</v>
      </c>
      <c r="X149" t="str">
        <f t="shared" si="10"/>
        <v>ok</v>
      </c>
      <c r="Z149" s="24" t="s">
        <v>54</v>
      </c>
    </row>
    <row r="150" spans="1:28" ht="15.95" customHeight="1">
      <c r="A150" s="9">
        <f t="shared" si="11"/>
        <v>149</v>
      </c>
      <c r="B150" s="18">
        <v>136</v>
      </c>
      <c r="C150" s="6">
        <v>3</v>
      </c>
      <c r="D150" s="6">
        <v>2</v>
      </c>
      <c r="E150" s="6">
        <v>272</v>
      </c>
      <c r="F150" s="8">
        <v>22.4559981689452</v>
      </c>
      <c r="G150" s="6">
        <v>1</v>
      </c>
      <c r="H150" s="6">
        <v>2</v>
      </c>
      <c r="I150" s="6">
        <v>1</v>
      </c>
      <c r="J150" s="11">
        <v>282</v>
      </c>
      <c r="V150">
        <f t="shared" si="8"/>
        <v>3.6764705882352942E-2</v>
      </c>
      <c r="W150" t="str">
        <f t="shared" si="9"/>
        <v>ok</v>
      </c>
      <c r="X150" t="str">
        <f t="shared" si="10"/>
        <v>ok</v>
      </c>
      <c r="Z150">
        <v>11</v>
      </c>
    </row>
    <row r="151" spans="1:28" ht="15.95" customHeight="1">
      <c r="A151" s="9">
        <f t="shared" si="11"/>
        <v>150</v>
      </c>
      <c r="B151" s="18">
        <v>111</v>
      </c>
      <c r="C151" s="6">
        <v>3</v>
      </c>
      <c r="D151" s="6">
        <v>2</v>
      </c>
      <c r="E151" s="6">
        <v>260</v>
      </c>
      <c r="F151" s="8">
        <v>22.6250024414061</v>
      </c>
      <c r="G151" s="6">
        <v>1</v>
      </c>
      <c r="H151" s="6">
        <v>2</v>
      </c>
      <c r="I151" s="6">
        <v>1</v>
      </c>
      <c r="J151" s="11">
        <v>268</v>
      </c>
      <c r="V151">
        <f t="shared" si="8"/>
        <v>3.0769230769230771E-2</v>
      </c>
      <c r="W151" t="str">
        <f t="shared" si="9"/>
        <v>ok</v>
      </c>
      <c r="X151" t="str">
        <f t="shared" si="10"/>
        <v>ok</v>
      </c>
      <c r="Z151" s="24" t="s">
        <v>34</v>
      </c>
    </row>
    <row r="152" spans="1:28" ht="15.95" customHeight="1">
      <c r="A152" s="9">
        <f t="shared" si="11"/>
        <v>151</v>
      </c>
      <c r="B152" s="18">
        <v>112</v>
      </c>
      <c r="C152" s="6">
        <v>3</v>
      </c>
      <c r="D152" s="6">
        <v>3</v>
      </c>
      <c r="E152" s="6">
        <v>200</v>
      </c>
      <c r="F152" s="8">
        <v>21.9570097656249</v>
      </c>
      <c r="G152" s="6">
        <v>1</v>
      </c>
      <c r="H152" s="6">
        <v>3</v>
      </c>
      <c r="I152" s="6">
        <v>1</v>
      </c>
      <c r="J152" s="11">
        <v>202</v>
      </c>
      <c r="V152">
        <f t="shared" si="8"/>
        <v>0.01</v>
      </c>
      <c r="W152" t="str">
        <f t="shared" si="9"/>
        <v>ok</v>
      </c>
      <c r="X152" t="str">
        <f t="shared" si="10"/>
        <v>ok</v>
      </c>
      <c r="Z152" s="24" t="s">
        <v>34</v>
      </c>
    </row>
    <row r="153" spans="1:28" ht="15.95" customHeight="1">
      <c r="A153" s="9">
        <f t="shared" si="11"/>
        <v>152</v>
      </c>
      <c r="B153" s="18">
        <v>775</v>
      </c>
      <c r="C153" s="6">
        <v>3</v>
      </c>
      <c r="D153" s="6">
        <v>2</v>
      </c>
      <c r="E153" s="6">
        <v>135</v>
      </c>
      <c r="G153" s="6">
        <v>1</v>
      </c>
      <c r="H153" s="6">
        <v>2</v>
      </c>
      <c r="I153" s="6">
        <v>2</v>
      </c>
      <c r="J153" s="11">
        <v>132</v>
      </c>
      <c r="V153">
        <f t="shared" si="8"/>
        <v>-2.2222222222222223E-2</v>
      </c>
      <c r="W153" t="str">
        <f t="shared" si="9"/>
        <v>ok</v>
      </c>
      <c r="X153" t="str">
        <f t="shared" si="10"/>
        <v>ok</v>
      </c>
      <c r="Z153" s="24" t="s">
        <v>43</v>
      </c>
    </row>
    <row r="154" spans="1:28" ht="15.95" customHeight="1">
      <c r="A154" s="9">
        <f t="shared" si="11"/>
        <v>153</v>
      </c>
      <c r="B154" s="18">
        <v>114</v>
      </c>
      <c r="C154" s="6">
        <v>3</v>
      </c>
      <c r="D154" s="6">
        <v>2</v>
      </c>
      <c r="E154" s="6">
        <v>280</v>
      </c>
      <c r="F154" s="8">
        <v>24.0110018310546</v>
      </c>
      <c r="G154" s="6">
        <v>1</v>
      </c>
      <c r="H154" s="6">
        <v>2</v>
      </c>
      <c r="I154" s="6">
        <v>1</v>
      </c>
      <c r="J154" s="11">
        <v>280</v>
      </c>
      <c r="V154">
        <f t="shared" si="8"/>
        <v>0</v>
      </c>
      <c r="W154" t="str">
        <f t="shared" si="9"/>
        <v>ok</v>
      </c>
      <c r="X154" t="str">
        <f t="shared" si="10"/>
        <v>ok</v>
      </c>
      <c r="Z154">
        <v>11</v>
      </c>
    </row>
    <row r="155" spans="1:28" ht="15.95" customHeight="1">
      <c r="A155" s="9">
        <f t="shared" si="11"/>
        <v>154</v>
      </c>
      <c r="B155" s="18">
        <v>774</v>
      </c>
      <c r="C155" s="6">
        <v>3</v>
      </c>
      <c r="D155" s="6">
        <v>2</v>
      </c>
      <c r="E155" s="6">
        <v>99</v>
      </c>
      <c r="G155" s="6">
        <v>1</v>
      </c>
      <c r="H155" s="6">
        <v>2</v>
      </c>
      <c r="I155" s="6">
        <v>2</v>
      </c>
      <c r="J155" s="11">
        <v>93</v>
      </c>
      <c r="V155">
        <f t="shared" si="8"/>
        <v>-6.0606060606060608E-2</v>
      </c>
      <c r="W155" t="str">
        <f t="shared" si="9"/>
        <v>ok</v>
      </c>
      <c r="X155" t="str">
        <f t="shared" si="10"/>
        <v>ok</v>
      </c>
      <c r="Z155" s="24" t="s">
        <v>34</v>
      </c>
    </row>
    <row r="156" spans="1:28" ht="15.95" customHeight="1">
      <c r="A156" s="9">
        <f t="shared" si="11"/>
        <v>155</v>
      </c>
      <c r="B156" s="18">
        <v>115</v>
      </c>
      <c r="C156" s="6">
        <v>3</v>
      </c>
      <c r="D156" s="6">
        <v>3</v>
      </c>
      <c r="E156" s="6">
        <v>244</v>
      </c>
      <c r="F156" s="8">
        <v>24.636001220703001</v>
      </c>
      <c r="G156" s="6">
        <v>1</v>
      </c>
      <c r="H156" s="6">
        <v>3</v>
      </c>
      <c r="I156" s="6">
        <v>1</v>
      </c>
      <c r="J156" s="11">
        <v>252</v>
      </c>
      <c r="K156" s="14" t="s">
        <v>30</v>
      </c>
      <c r="M156" s="23">
        <v>19</v>
      </c>
      <c r="N156" s="23">
        <v>25</v>
      </c>
      <c r="O156" s="23">
        <v>16</v>
      </c>
      <c r="Q156" s="23">
        <v>6</v>
      </c>
      <c r="S156" s="23">
        <v>54</v>
      </c>
      <c r="T156" s="9" t="s">
        <v>25</v>
      </c>
      <c r="V156">
        <f t="shared" si="8"/>
        <v>3.2786885245901641E-2</v>
      </c>
      <c r="W156" t="str">
        <f t="shared" si="9"/>
        <v>ok</v>
      </c>
      <c r="X156" t="str">
        <f t="shared" si="10"/>
        <v>ok</v>
      </c>
      <c r="Z156">
        <v>11</v>
      </c>
    </row>
    <row r="157" spans="1:28" ht="15.95" customHeight="1">
      <c r="A157" s="9">
        <f t="shared" si="11"/>
        <v>156</v>
      </c>
      <c r="B157" s="18">
        <v>773</v>
      </c>
      <c r="C157" s="6">
        <v>3</v>
      </c>
      <c r="D157" s="6">
        <v>2</v>
      </c>
      <c r="E157" s="6">
        <v>146</v>
      </c>
      <c r="G157" s="6">
        <v>1</v>
      </c>
      <c r="H157" s="6">
        <v>2</v>
      </c>
      <c r="I157" s="6">
        <v>2</v>
      </c>
      <c r="J157" s="11">
        <v>135</v>
      </c>
      <c r="K157" s="14" t="s">
        <v>29</v>
      </c>
      <c r="M157" s="23">
        <v>11</v>
      </c>
      <c r="N157" s="23">
        <v>15</v>
      </c>
      <c r="O157" s="23">
        <v>8</v>
      </c>
      <c r="V157">
        <f t="shared" si="8"/>
        <v>-7.5342465753424653E-2</v>
      </c>
      <c r="W157" t="str">
        <f t="shared" si="9"/>
        <v>ok</v>
      </c>
      <c r="X157" t="str">
        <f t="shared" si="10"/>
        <v>ok</v>
      </c>
      <c r="Z157" s="24" t="s">
        <v>43</v>
      </c>
    </row>
    <row r="158" spans="1:28" ht="15.95" customHeight="1">
      <c r="A158" s="9">
        <f t="shared" si="11"/>
        <v>157</v>
      </c>
      <c r="B158" s="18">
        <v>768</v>
      </c>
      <c r="C158" s="6">
        <v>3</v>
      </c>
      <c r="D158" s="6">
        <v>2</v>
      </c>
      <c r="E158" s="6">
        <v>177</v>
      </c>
      <c r="F158" s="8">
        <v>17.984002441406201</v>
      </c>
      <c r="G158" s="6">
        <v>1</v>
      </c>
      <c r="H158" s="6">
        <v>2</v>
      </c>
      <c r="I158" s="6">
        <v>2</v>
      </c>
      <c r="J158" s="11">
        <v>177</v>
      </c>
      <c r="V158">
        <f t="shared" si="8"/>
        <v>0</v>
      </c>
      <c r="W158" t="str">
        <f t="shared" si="9"/>
        <v>ok</v>
      </c>
      <c r="X158" t="str">
        <f t="shared" si="10"/>
        <v>ok</v>
      </c>
      <c r="Z158">
        <v>11</v>
      </c>
    </row>
    <row r="159" spans="1:28" ht="15.95" customHeight="1">
      <c r="A159" s="9">
        <f t="shared" si="11"/>
        <v>158</v>
      </c>
      <c r="B159" s="18">
        <v>769</v>
      </c>
      <c r="C159" s="6">
        <v>3</v>
      </c>
      <c r="D159" s="6">
        <v>2</v>
      </c>
      <c r="E159" s="6">
        <v>130</v>
      </c>
      <c r="G159" s="6">
        <v>1</v>
      </c>
      <c r="H159" s="6">
        <v>2</v>
      </c>
      <c r="I159" s="6">
        <v>2</v>
      </c>
      <c r="J159" s="11">
        <v>125</v>
      </c>
      <c r="V159">
        <f t="shared" si="8"/>
        <v>-3.8461538461538464E-2</v>
      </c>
      <c r="W159" t="str">
        <f t="shared" si="9"/>
        <v>ok</v>
      </c>
      <c r="X159" t="str">
        <f t="shared" si="10"/>
        <v>ok</v>
      </c>
      <c r="Z159">
        <v>11</v>
      </c>
    </row>
    <row r="160" spans="1:28" ht="15.95" customHeight="1">
      <c r="A160" s="9">
        <f t="shared" si="11"/>
        <v>159</v>
      </c>
      <c r="B160" s="18">
        <v>772</v>
      </c>
      <c r="C160" s="6">
        <v>3</v>
      </c>
      <c r="D160" s="6">
        <v>2</v>
      </c>
      <c r="E160" s="6">
        <v>98</v>
      </c>
      <c r="G160" s="6">
        <v>1</v>
      </c>
      <c r="H160" s="6">
        <v>2</v>
      </c>
      <c r="I160" s="6">
        <v>2</v>
      </c>
      <c r="J160" s="11">
        <v>87</v>
      </c>
      <c r="V160">
        <f t="shared" si="8"/>
        <v>-0.11224489795918367</v>
      </c>
      <c r="W160" t="str">
        <f t="shared" si="9"/>
        <v>ok</v>
      </c>
      <c r="X160" t="str">
        <f t="shared" si="10"/>
        <v>tarkista</v>
      </c>
      <c r="Z160" s="24" t="s">
        <v>43</v>
      </c>
    </row>
    <row r="161" spans="1:27" ht="15.95" customHeight="1">
      <c r="A161" s="9">
        <f t="shared" si="11"/>
        <v>160</v>
      </c>
      <c r="B161" s="18">
        <v>117</v>
      </c>
      <c r="C161" s="6">
        <v>3</v>
      </c>
      <c r="D161" s="6">
        <v>3</v>
      </c>
      <c r="E161" s="6">
        <v>367</v>
      </c>
      <c r="F161" s="8">
        <v>27.276003051757701</v>
      </c>
      <c r="G161" s="6">
        <v>1</v>
      </c>
      <c r="H161" s="6">
        <v>3</v>
      </c>
      <c r="I161" s="6">
        <v>1</v>
      </c>
      <c r="J161" s="11">
        <v>375</v>
      </c>
      <c r="T161" s="9" t="s">
        <v>22</v>
      </c>
      <c r="V161">
        <f t="shared" ref="V161:V187" si="12">(J161-E161)/E161</f>
        <v>2.1798365122615803E-2</v>
      </c>
      <c r="W161" t="str">
        <f t="shared" si="9"/>
        <v>ok</v>
      </c>
      <c r="X161" t="str">
        <f t="shared" si="10"/>
        <v>ok</v>
      </c>
      <c r="Z161" s="24">
        <v>11</v>
      </c>
    </row>
    <row r="162" spans="1:27" ht="15.95" customHeight="1">
      <c r="A162" s="9">
        <f t="shared" si="11"/>
        <v>161</v>
      </c>
      <c r="B162" s="18">
        <v>767</v>
      </c>
      <c r="C162" s="6">
        <v>3</v>
      </c>
      <c r="D162" s="6">
        <v>2</v>
      </c>
      <c r="E162" s="6">
        <v>139</v>
      </c>
      <c r="G162" s="6">
        <v>1</v>
      </c>
      <c r="H162" s="6">
        <v>2</v>
      </c>
      <c r="I162" s="6">
        <v>2</v>
      </c>
      <c r="J162" s="11">
        <v>139</v>
      </c>
      <c r="V162">
        <f t="shared" si="12"/>
        <v>0</v>
      </c>
      <c r="W162" t="str">
        <f t="shared" si="9"/>
        <v>ok</v>
      </c>
      <c r="X162" t="str">
        <f t="shared" si="10"/>
        <v>ok</v>
      </c>
      <c r="Z162" s="24">
        <v>11</v>
      </c>
    </row>
    <row r="163" spans="1:27" ht="15.95" customHeight="1">
      <c r="A163" s="9">
        <f t="shared" si="11"/>
        <v>162</v>
      </c>
      <c r="B163" s="18">
        <v>766</v>
      </c>
      <c r="C163" s="6">
        <v>3</v>
      </c>
      <c r="D163" s="6">
        <v>2</v>
      </c>
      <c r="E163" s="6">
        <v>95</v>
      </c>
      <c r="G163" s="6">
        <v>1</v>
      </c>
      <c r="H163" s="6">
        <v>2</v>
      </c>
      <c r="I163" s="6">
        <v>2</v>
      </c>
      <c r="J163" s="11">
        <v>88</v>
      </c>
      <c r="V163">
        <f t="shared" si="12"/>
        <v>-7.3684210526315783E-2</v>
      </c>
      <c r="W163" t="str">
        <f t="shared" si="9"/>
        <v>ok</v>
      </c>
      <c r="X163" t="str">
        <f t="shared" si="10"/>
        <v>ok</v>
      </c>
      <c r="Z163" s="24">
        <v>11</v>
      </c>
    </row>
    <row r="164" spans="1:27" ht="15.95" customHeight="1">
      <c r="A164" s="9">
        <f t="shared" si="11"/>
        <v>163</v>
      </c>
      <c r="B164" s="18">
        <v>140</v>
      </c>
      <c r="C164" s="6">
        <v>3</v>
      </c>
      <c r="D164" s="6">
        <v>3</v>
      </c>
      <c r="E164" s="6">
        <v>259</v>
      </c>
      <c r="F164" s="8">
        <v>25.368001831054599</v>
      </c>
      <c r="G164" s="6">
        <v>1</v>
      </c>
      <c r="H164" s="6">
        <v>3</v>
      </c>
      <c r="I164" s="6">
        <v>1</v>
      </c>
      <c r="J164" s="11">
        <v>248</v>
      </c>
      <c r="V164">
        <f t="shared" si="12"/>
        <v>-4.2471042471042469E-2</v>
      </c>
      <c r="W164" t="str">
        <f t="shared" si="9"/>
        <v>ok</v>
      </c>
      <c r="X164" t="str">
        <f t="shared" si="10"/>
        <v>ok</v>
      </c>
      <c r="Z164" s="24">
        <v>11</v>
      </c>
    </row>
    <row r="165" spans="1:27" ht="15.95" customHeight="1">
      <c r="A165" s="9">
        <f t="shared" si="11"/>
        <v>164</v>
      </c>
      <c r="B165" s="18">
        <v>765</v>
      </c>
      <c r="C165" s="6">
        <v>3</v>
      </c>
      <c r="D165" s="6">
        <v>2</v>
      </c>
      <c r="E165" s="6">
        <v>138</v>
      </c>
      <c r="G165" s="6">
        <v>1</v>
      </c>
      <c r="H165" s="6">
        <v>2</v>
      </c>
      <c r="I165" s="6">
        <v>2</v>
      </c>
      <c r="J165" s="11">
        <v>135</v>
      </c>
      <c r="V165">
        <f t="shared" si="12"/>
        <v>-2.1739130434782608E-2</v>
      </c>
      <c r="W165" t="str">
        <f t="shared" si="9"/>
        <v>ok</v>
      </c>
      <c r="X165" t="str">
        <f t="shared" si="10"/>
        <v>ok</v>
      </c>
      <c r="Z165" s="24" t="s">
        <v>43</v>
      </c>
    </row>
    <row r="166" spans="1:27" ht="15.95" customHeight="1">
      <c r="A166" s="9">
        <f t="shared" si="11"/>
        <v>165</v>
      </c>
      <c r="B166" s="18">
        <v>763</v>
      </c>
      <c r="C166" s="6">
        <v>3</v>
      </c>
      <c r="D166" s="6">
        <v>2</v>
      </c>
      <c r="E166" s="6">
        <v>147</v>
      </c>
      <c r="G166" s="6">
        <v>1</v>
      </c>
      <c r="H166" s="6">
        <v>2</v>
      </c>
      <c r="I166" s="6">
        <v>2</v>
      </c>
      <c r="J166" s="11">
        <v>137</v>
      </c>
      <c r="V166">
        <f t="shared" si="12"/>
        <v>-6.8027210884353748E-2</v>
      </c>
      <c r="W166" t="str">
        <f t="shared" si="9"/>
        <v>ok</v>
      </c>
      <c r="X166" t="str">
        <f t="shared" si="10"/>
        <v>ok</v>
      </c>
      <c r="Z166" s="24" t="s">
        <v>34</v>
      </c>
    </row>
    <row r="167" spans="1:27" ht="15.95" customHeight="1">
      <c r="A167" s="9">
        <f t="shared" si="11"/>
        <v>166</v>
      </c>
      <c r="B167" s="18">
        <v>755</v>
      </c>
      <c r="C167" s="6">
        <v>3</v>
      </c>
      <c r="D167" s="6">
        <v>2</v>
      </c>
      <c r="E167" s="6">
        <v>147</v>
      </c>
      <c r="G167" s="6">
        <v>1</v>
      </c>
      <c r="H167" s="6">
        <v>2</v>
      </c>
      <c r="I167" s="6">
        <v>2</v>
      </c>
      <c r="J167" s="11">
        <v>145</v>
      </c>
      <c r="V167">
        <f t="shared" si="12"/>
        <v>-1.3605442176870748E-2</v>
      </c>
      <c r="W167" t="str">
        <f t="shared" si="9"/>
        <v>ok</v>
      </c>
      <c r="X167" t="str">
        <f t="shared" si="10"/>
        <v>ok</v>
      </c>
      <c r="Z167" s="24" t="s">
        <v>34</v>
      </c>
    </row>
    <row r="168" spans="1:27" ht="15.95" customHeight="1">
      <c r="A168" s="9">
        <f t="shared" si="11"/>
        <v>167</v>
      </c>
      <c r="B168" s="18">
        <v>754</v>
      </c>
      <c r="C168" s="6">
        <v>3</v>
      </c>
      <c r="D168" s="6">
        <v>2</v>
      </c>
      <c r="E168" s="6">
        <v>181</v>
      </c>
      <c r="F168" s="8">
        <v>17.8560079345703</v>
      </c>
      <c r="G168" s="6">
        <v>1</v>
      </c>
      <c r="H168" s="6">
        <v>2</v>
      </c>
      <c r="I168" s="6">
        <v>2</v>
      </c>
      <c r="J168" s="11">
        <v>181</v>
      </c>
      <c r="V168">
        <f t="shared" si="12"/>
        <v>0</v>
      </c>
      <c r="W168" t="str">
        <f t="shared" si="9"/>
        <v>ok</v>
      </c>
      <c r="X168" t="str">
        <f t="shared" si="10"/>
        <v>ok</v>
      </c>
      <c r="Z168">
        <v>11</v>
      </c>
    </row>
    <row r="169" spans="1:27" ht="15.95" customHeight="1">
      <c r="A169" s="9">
        <f t="shared" si="11"/>
        <v>168</v>
      </c>
      <c r="B169" s="18">
        <v>142</v>
      </c>
      <c r="C169" s="6">
        <v>3</v>
      </c>
      <c r="D169" s="6">
        <v>3</v>
      </c>
      <c r="E169" s="6">
        <v>372</v>
      </c>
      <c r="F169" s="8">
        <v>27.329006713867098</v>
      </c>
      <c r="G169" s="6">
        <v>1</v>
      </c>
      <c r="H169" s="6">
        <v>3</v>
      </c>
      <c r="I169" s="6">
        <v>1</v>
      </c>
      <c r="J169" s="11">
        <v>377</v>
      </c>
      <c r="K169" s="14" t="s">
        <v>30</v>
      </c>
      <c r="M169" s="23">
        <v>28</v>
      </c>
      <c r="N169" s="23">
        <v>27.5</v>
      </c>
      <c r="O169" s="23">
        <v>14</v>
      </c>
      <c r="Q169" s="23">
        <v>9</v>
      </c>
      <c r="S169" s="23">
        <v>60</v>
      </c>
      <c r="V169">
        <f t="shared" si="12"/>
        <v>1.3440860215053764E-2</v>
      </c>
      <c r="W169" t="str">
        <f t="shared" si="9"/>
        <v>ok</v>
      </c>
      <c r="X169" t="str">
        <f t="shared" si="10"/>
        <v>ok</v>
      </c>
      <c r="Z169">
        <v>11</v>
      </c>
    </row>
    <row r="170" spans="1:27" ht="15.95" customHeight="1">
      <c r="A170" s="9">
        <f t="shared" si="11"/>
        <v>169</v>
      </c>
      <c r="B170" s="18">
        <v>759</v>
      </c>
      <c r="C170" s="6">
        <v>3</v>
      </c>
      <c r="D170" s="6">
        <v>2</v>
      </c>
      <c r="E170" s="6">
        <v>143</v>
      </c>
      <c r="G170" s="6">
        <v>1</v>
      </c>
      <c r="H170" s="6">
        <v>2</v>
      </c>
      <c r="I170" s="6">
        <v>2</v>
      </c>
      <c r="J170" s="11">
        <v>138</v>
      </c>
      <c r="V170">
        <f t="shared" si="12"/>
        <v>-3.4965034965034968E-2</v>
      </c>
      <c r="W170" t="str">
        <f t="shared" si="9"/>
        <v>ok</v>
      </c>
      <c r="X170" t="str">
        <f t="shared" si="10"/>
        <v>ok</v>
      </c>
      <c r="Z170">
        <v>11</v>
      </c>
    </row>
    <row r="171" spans="1:27" ht="15.95" customHeight="1">
      <c r="A171" s="9">
        <f t="shared" si="11"/>
        <v>170</v>
      </c>
      <c r="B171" s="18">
        <v>760</v>
      </c>
      <c r="C171" s="6">
        <v>3</v>
      </c>
      <c r="D171" s="6">
        <v>2</v>
      </c>
      <c r="E171" s="6">
        <v>204</v>
      </c>
      <c r="F171" s="8">
        <v>21.3529975585937</v>
      </c>
      <c r="G171" s="6">
        <v>1</v>
      </c>
      <c r="H171" s="6">
        <v>2</v>
      </c>
      <c r="I171" s="6">
        <v>1</v>
      </c>
      <c r="J171" s="11">
        <v>201</v>
      </c>
      <c r="K171" s="14" t="s">
        <v>30</v>
      </c>
      <c r="M171" s="23">
        <v>17</v>
      </c>
      <c r="N171" s="23">
        <v>21.6</v>
      </c>
      <c r="O171" s="23">
        <v>8</v>
      </c>
      <c r="P171" s="23">
        <v>8</v>
      </c>
      <c r="Q171" s="23">
        <v>8</v>
      </c>
      <c r="S171" s="23">
        <v>58</v>
      </c>
      <c r="V171">
        <f t="shared" si="12"/>
        <v>-1.4705882352941176E-2</v>
      </c>
      <c r="W171" t="str">
        <f t="shared" si="9"/>
        <v>ok</v>
      </c>
      <c r="X171" t="str">
        <f t="shared" si="10"/>
        <v>ok</v>
      </c>
      <c r="Z171" s="24" t="s">
        <v>43</v>
      </c>
    </row>
    <row r="172" spans="1:27" ht="15.95" customHeight="1">
      <c r="A172" s="9">
        <f t="shared" si="11"/>
        <v>171</v>
      </c>
      <c r="B172" s="18">
        <v>143</v>
      </c>
      <c r="C172" s="6">
        <v>3</v>
      </c>
      <c r="D172" s="6">
        <v>2</v>
      </c>
      <c r="E172" s="6">
        <v>220</v>
      </c>
      <c r="H172" s="6">
        <v>2</v>
      </c>
      <c r="I172" s="6">
        <v>4</v>
      </c>
      <c r="J172" s="11">
        <v>211</v>
      </c>
      <c r="V172">
        <f t="shared" si="12"/>
        <v>-4.0909090909090909E-2</v>
      </c>
      <c r="W172" t="str">
        <f t="shared" si="9"/>
        <v>ok</v>
      </c>
      <c r="X172" t="str">
        <f t="shared" si="10"/>
        <v>ok</v>
      </c>
      <c r="Z172" s="24">
        <v>22</v>
      </c>
      <c r="AA172">
        <v>7</v>
      </c>
    </row>
    <row r="173" spans="1:27" ht="15.95" customHeight="1">
      <c r="A173" s="9">
        <f t="shared" si="11"/>
        <v>172</v>
      </c>
      <c r="B173" s="18">
        <v>124</v>
      </c>
      <c r="C173" s="6">
        <v>3</v>
      </c>
      <c r="D173" s="6">
        <v>3</v>
      </c>
      <c r="E173" s="6">
        <v>292</v>
      </c>
      <c r="F173" s="8">
        <v>26.5949993896484</v>
      </c>
      <c r="G173" s="6">
        <v>1</v>
      </c>
      <c r="H173" s="6">
        <v>3</v>
      </c>
      <c r="I173" s="6">
        <v>1</v>
      </c>
      <c r="J173" s="11">
        <v>301</v>
      </c>
      <c r="V173">
        <f t="shared" si="12"/>
        <v>3.0821917808219176E-2</v>
      </c>
      <c r="W173" t="str">
        <f t="shared" si="9"/>
        <v>ok</v>
      </c>
      <c r="X173" t="str">
        <f t="shared" si="10"/>
        <v>ok</v>
      </c>
      <c r="Z173" s="24">
        <v>11</v>
      </c>
    </row>
    <row r="174" spans="1:27" ht="15.95" customHeight="1">
      <c r="A174" s="9">
        <f t="shared" si="11"/>
        <v>173</v>
      </c>
      <c r="B174" s="18">
        <v>762</v>
      </c>
      <c r="C174" s="6">
        <v>3</v>
      </c>
      <c r="D174" s="6">
        <v>2</v>
      </c>
      <c r="E174" s="6">
        <v>124</v>
      </c>
      <c r="G174" s="6">
        <v>1</v>
      </c>
      <c r="H174" s="6">
        <v>2</v>
      </c>
      <c r="I174" s="6">
        <v>2</v>
      </c>
      <c r="J174" s="11">
        <v>116</v>
      </c>
      <c r="V174">
        <f t="shared" si="12"/>
        <v>-6.4516129032258063E-2</v>
      </c>
      <c r="W174" t="str">
        <f t="shared" si="9"/>
        <v>ok</v>
      </c>
      <c r="X174" t="str">
        <f t="shared" si="10"/>
        <v>ok</v>
      </c>
      <c r="Z174" s="24" t="s">
        <v>43</v>
      </c>
    </row>
    <row r="175" spans="1:27" ht="15.95" customHeight="1">
      <c r="A175" s="9">
        <f t="shared" si="11"/>
        <v>174</v>
      </c>
      <c r="B175" s="18">
        <v>756</v>
      </c>
      <c r="C175" s="6">
        <v>3</v>
      </c>
      <c r="D175" s="6">
        <v>2</v>
      </c>
      <c r="E175" s="6">
        <v>95</v>
      </c>
      <c r="G175" s="6">
        <v>1</v>
      </c>
      <c r="H175" s="6">
        <v>2</v>
      </c>
      <c r="I175" s="6">
        <v>2</v>
      </c>
      <c r="J175" s="11">
        <v>90</v>
      </c>
      <c r="V175">
        <f t="shared" si="12"/>
        <v>-5.2631578947368418E-2</v>
      </c>
      <c r="W175" t="str">
        <f t="shared" si="9"/>
        <v>ok</v>
      </c>
      <c r="X175" t="str">
        <f t="shared" si="10"/>
        <v>ok</v>
      </c>
      <c r="Z175" s="24">
        <v>11</v>
      </c>
    </row>
    <row r="176" spans="1:27" ht="15.95" customHeight="1">
      <c r="A176" s="9">
        <f t="shared" si="11"/>
        <v>175</v>
      </c>
      <c r="B176" s="18">
        <v>757</v>
      </c>
      <c r="C176" s="6">
        <v>3</v>
      </c>
      <c r="D176" s="6">
        <v>2</v>
      </c>
      <c r="E176" s="6">
        <v>190</v>
      </c>
      <c r="G176" s="6">
        <v>1</v>
      </c>
      <c r="H176" s="6">
        <v>2</v>
      </c>
      <c r="I176" s="6">
        <v>2</v>
      </c>
      <c r="J176" s="11">
        <v>193</v>
      </c>
      <c r="V176">
        <f t="shared" si="12"/>
        <v>1.5789473684210527E-2</v>
      </c>
      <c r="W176" t="str">
        <f t="shared" si="9"/>
        <v>ok</v>
      </c>
      <c r="X176" t="str">
        <f t="shared" si="10"/>
        <v>ok</v>
      </c>
      <c r="Z176" s="24">
        <v>11</v>
      </c>
    </row>
    <row r="177" spans="1:27" ht="15.95" customHeight="1">
      <c r="A177" s="9">
        <f t="shared" si="11"/>
        <v>176</v>
      </c>
      <c r="B177" s="18">
        <v>744</v>
      </c>
      <c r="C177" s="6">
        <v>3</v>
      </c>
      <c r="D177" s="6">
        <v>2</v>
      </c>
      <c r="E177" s="6">
        <v>131</v>
      </c>
      <c r="G177" s="6">
        <v>1</v>
      </c>
      <c r="H177" s="6">
        <v>2</v>
      </c>
      <c r="I177" s="6">
        <v>2</v>
      </c>
      <c r="J177" s="11">
        <v>133</v>
      </c>
      <c r="V177">
        <f t="shared" si="12"/>
        <v>1.5267175572519083E-2</v>
      </c>
      <c r="W177" t="str">
        <f t="shared" si="9"/>
        <v>ok</v>
      </c>
      <c r="X177" t="str">
        <f t="shared" si="10"/>
        <v>ok</v>
      </c>
      <c r="Z177" s="24" t="s">
        <v>43</v>
      </c>
    </row>
    <row r="178" spans="1:27" ht="15.95" customHeight="1">
      <c r="A178" s="9">
        <f t="shared" si="11"/>
        <v>177</v>
      </c>
      <c r="B178" s="18">
        <v>761</v>
      </c>
      <c r="C178" s="6">
        <v>3</v>
      </c>
      <c r="D178" s="6">
        <v>2</v>
      </c>
      <c r="E178" s="6">
        <v>172</v>
      </c>
      <c r="G178" s="6">
        <v>1</v>
      </c>
      <c r="H178" s="6">
        <v>2</v>
      </c>
      <c r="I178" s="6">
        <v>2</v>
      </c>
      <c r="J178" s="11">
        <v>166</v>
      </c>
      <c r="V178">
        <f t="shared" si="12"/>
        <v>-3.4883720930232558E-2</v>
      </c>
      <c r="W178" t="str">
        <f t="shared" si="9"/>
        <v>ok</v>
      </c>
      <c r="X178" t="str">
        <f t="shared" si="10"/>
        <v>ok</v>
      </c>
      <c r="Z178" s="24">
        <v>11</v>
      </c>
    </row>
    <row r="179" spans="1:27" ht="15.95" customHeight="1">
      <c r="A179" s="9">
        <f t="shared" si="11"/>
        <v>178</v>
      </c>
      <c r="B179" s="18">
        <v>146</v>
      </c>
      <c r="C179" s="6">
        <v>3</v>
      </c>
      <c r="D179" s="6">
        <v>3</v>
      </c>
      <c r="E179" s="6">
        <v>263</v>
      </c>
      <c r="F179" s="8">
        <v>24.068009155273302</v>
      </c>
      <c r="H179" s="6">
        <v>3</v>
      </c>
      <c r="I179" s="6">
        <v>4</v>
      </c>
      <c r="J179" s="11">
        <v>256</v>
      </c>
      <c r="V179">
        <f t="shared" si="12"/>
        <v>-2.6615969581749048E-2</v>
      </c>
      <c r="W179" t="str">
        <f t="shared" si="9"/>
        <v>ok</v>
      </c>
      <c r="X179" t="str">
        <f t="shared" si="10"/>
        <v>ok</v>
      </c>
      <c r="Z179" s="24">
        <v>21</v>
      </c>
    </row>
    <row r="180" spans="1:27" ht="15.95" customHeight="1">
      <c r="A180" s="9">
        <f t="shared" si="11"/>
        <v>179</v>
      </c>
      <c r="B180" s="18">
        <v>748</v>
      </c>
      <c r="C180" s="6">
        <v>3</v>
      </c>
      <c r="D180" s="6">
        <v>2</v>
      </c>
      <c r="E180" s="6">
        <v>95</v>
      </c>
      <c r="H180" s="6">
        <v>2</v>
      </c>
      <c r="I180" s="6">
        <v>4</v>
      </c>
      <c r="J180" s="11">
        <v>92</v>
      </c>
      <c r="V180">
        <f t="shared" si="12"/>
        <v>-3.1578947368421054E-2</v>
      </c>
      <c r="W180" t="str">
        <f t="shared" si="9"/>
        <v>ok</v>
      </c>
      <c r="X180" t="str">
        <f t="shared" si="10"/>
        <v>ok</v>
      </c>
      <c r="Z180" s="24" t="s">
        <v>55</v>
      </c>
      <c r="AA180">
        <v>6</v>
      </c>
    </row>
    <row r="181" spans="1:27" ht="15.95" customHeight="1">
      <c r="A181" s="9">
        <f t="shared" si="11"/>
        <v>180</v>
      </c>
      <c r="B181" s="18">
        <v>747</v>
      </c>
      <c r="C181" s="6">
        <v>3</v>
      </c>
      <c r="D181" s="6">
        <v>2</v>
      </c>
      <c r="E181" s="6">
        <v>152</v>
      </c>
      <c r="G181" s="6">
        <v>1</v>
      </c>
      <c r="H181" s="6">
        <v>2</v>
      </c>
      <c r="I181" s="6">
        <v>2</v>
      </c>
      <c r="J181" s="11">
        <v>152</v>
      </c>
      <c r="V181">
        <f t="shared" si="12"/>
        <v>0</v>
      </c>
      <c r="W181" t="str">
        <f t="shared" si="9"/>
        <v>ok</v>
      </c>
      <c r="X181" t="str">
        <f t="shared" si="10"/>
        <v>ok</v>
      </c>
      <c r="Z181" s="24" t="s">
        <v>43</v>
      </c>
    </row>
    <row r="182" spans="1:27" ht="15.95" customHeight="1">
      <c r="A182" s="9">
        <f t="shared" si="11"/>
        <v>181</v>
      </c>
      <c r="B182" s="18">
        <v>125</v>
      </c>
      <c r="C182" s="6">
        <v>3</v>
      </c>
      <c r="D182" s="6">
        <v>3</v>
      </c>
      <c r="E182" s="6">
        <v>274</v>
      </c>
      <c r="F182" s="8">
        <v>27.0930036621093</v>
      </c>
      <c r="G182" s="6">
        <v>1</v>
      </c>
      <c r="H182" s="6">
        <v>3</v>
      </c>
      <c r="I182" s="6">
        <v>1</v>
      </c>
      <c r="J182" s="11">
        <v>278</v>
      </c>
      <c r="K182" s="14" t="s">
        <v>30</v>
      </c>
      <c r="M182" s="23">
        <v>24</v>
      </c>
      <c r="N182" s="23">
        <v>27.5</v>
      </c>
      <c r="O182" s="23">
        <v>15</v>
      </c>
      <c r="Q182" s="23">
        <v>5</v>
      </c>
      <c r="S182" s="23">
        <v>58</v>
      </c>
      <c r="T182" s="9" t="s">
        <v>26</v>
      </c>
      <c r="V182">
        <f t="shared" si="12"/>
        <v>1.4598540145985401E-2</v>
      </c>
      <c r="W182" t="str">
        <f t="shared" si="9"/>
        <v>ok</v>
      </c>
      <c r="X182" t="str">
        <f t="shared" si="10"/>
        <v>ok</v>
      </c>
      <c r="Z182" s="24" t="s">
        <v>43</v>
      </c>
    </row>
    <row r="183" spans="1:27" ht="15.95" customHeight="1">
      <c r="A183" s="9">
        <f t="shared" si="11"/>
        <v>182</v>
      </c>
      <c r="B183" s="18">
        <v>745</v>
      </c>
      <c r="C183" s="6">
        <v>3</v>
      </c>
      <c r="D183" s="6">
        <v>2</v>
      </c>
      <c r="E183" s="6">
        <v>201</v>
      </c>
      <c r="G183" s="6">
        <v>1</v>
      </c>
      <c r="H183" s="6">
        <v>2</v>
      </c>
      <c r="I183" s="6">
        <v>1</v>
      </c>
      <c r="J183" s="11">
        <v>202</v>
      </c>
      <c r="V183">
        <f t="shared" si="12"/>
        <v>4.9751243781094526E-3</v>
      </c>
      <c r="W183" t="str">
        <f t="shared" si="9"/>
        <v>ok</v>
      </c>
      <c r="X183" t="str">
        <f t="shared" si="10"/>
        <v>ok</v>
      </c>
      <c r="Z183">
        <v>11</v>
      </c>
    </row>
    <row r="184" spans="1:27" ht="15.95" customHeight="1">
      <c r="A184" s="9">
        <f t="shared" si="11"/>
        <v>183</v>
      </c>
      <c r="B184" s="18">
        <v>127</v>
      </c>
      <c r="C184" s="6">
        <v>3</v>
      </c>
      <c r="D184" s="6">
        <v>2</v>
      </c>
      <c r="E184" s="6">
        <v>220</v>
      </c>
      <c r="F184" s="8">
        <v>22.058003051757701</v>
      </c>
      <c r="G184" s="6">
        <v>1</v>
      </c>
      <c r="H184" s="6">
        <v>2</v>
      </c>
      <c r="I184" s="6">
        <v>1</v>
      </c>
      <c r="J184" s="11">
        <v>224</v>
      </c>
      <c r="V184">
        <f t="shared" si="12"/>
        <v>1.8181818181818181E-2</v>
      </c>
      <c r="W184" t="str">
        <f t="shared" si="9"/>
        <v>ok</v>
      </c>
      <c r="X184" t="str">
        <f t="shared" si="10"/>
        <v>ok</v>
      </c>
      <c r="Z184">
        <v>11</v>
      </c>
    </row>
    <row r="185" spans="1:27" ht="15.95" customHeight="1">
      <c r="A185" s="9">
        <f t="shared" si="11"/>
        <v>184</v>
      </c>
      <c r="B185" s="18">
        <v>746</v>
      </c>
      <c r="C185" s="6">
        <v>3</v>
      </c>
      <c r="D185" s="6">
        <v>2</v>
      </c>
      <c r="E185" s="6">
        <v>155</v>
      </c>
      <c r="H185" s="6">
        <v>2</v>
      </c>
      <c r="I185" s="6">
        <v>4</v>
      </c>
      <c r="J185" s="11">
        <v>149</v>
      </c>
      <c r="V185">
        <f t="shared" si="12"/>
        <v>-3.870967741935484E-2</v>
      </c>
      <c r="W185" t="str">
        <f t="shared" si="9"/>
        <v>ok</v>
      </c>
      <c r="X185" t="str">
        <f t="shared" si="10"/>
        <v>ok</v>
      </c>
      <c r="Z185">
        <v>22</v>
      </c>
      <c r="AA185">
        <v>2</v>
      </c>
    </row>
    <row r="186" spans="1:27" ht="15.95" customHeight="1">
      <c r="A186" s="9">
        <f t="shared" si="11"/>
        <v>185</v>
      </c>
      <c r="B186" s="18">
        <v>148</v>
      </c>
      <c r="C186" s="6">
        <v>3</v>
      </c>
      <c r="D186" s="6">
        <v>2</v>
      </c>
      <c r="E186" s="6">
        <v>223</v>
      </c>
      <c r="F186" s="8">
        <v>20.528001831054599</v>
      </c>
      <c r="G186" s="6">
        <v>1</v>
      </c>
      <c r="H186" s="6">
        <v>2</v>
      </c>
      <c r="I186" s="6">
        <v>1</v>
      </c>
      <c r="J186" s="11">
        <v>237</v>
      </c>
      <c r="K186" s="14" t="s">
        <v>29</v>
      </c>
      <c r="M186" s="23">
        <v>21</v>
      </c>
      <c r="N186" s="23">
        <v>21.5</v>
      </c>
      <c r="O186" s="23">
        <v>13</v>
      </c>
      <c r="V186">
        <f t="shared" si="12"/>
        <v>6.2780269058295965E-2</v>
      </c>
      <c r="W186" t="str">
        <f t="shared" si="9"/>
        <v>ok</v>
      </c>
      <c r="X186" t="str">
        <f t="shared" si="10"/>
        <v>ok</v>
      </c>
      <c r="Z186">
        <v>11</v>
      </c>
    </row>
    <row r="187" spans="1:27" ht="15.95" customHeight="1">
      <c r="A187" s="9">
        <f t="shared" si="11"/>
        <v>186</v>
      </c>
      <c r="B187" s="18">
        <v>149</v>
      </c>
      <c r="C187" s="6">
        <v>3</v>
      </c>
      <c r="D187" s="6">
        <v>2</v>
      </c>
      <c r="E187" s="6">
        <v>204</v>
      </c>
      <c r="H187" s="6">
        <v>2</v>
      </c>
      <c r="I187" s="6">
        <v>4</v>
      </c>
      <c r="J187" s="11">
        <v>190</v>
      </c>
      <c r="V187">
        <f t="shared" si="12"/>
        <v>-6.8627450980392163E-2</v>
      </c>
      <c r="W187" t="str">
        <f t="shared" si="9"/>
        <v>ok</v>
      </c>
      <c r="X187" t="str">
        <f t="shared" si="10"/>
        <v>ok</v>
      </c>
      <c r="Z187">
        <v>22</v>
      </c>
      <c r="AA187">
        <v>7</v>
      </c>
    </row>
    <row r="188" spans="1:27" ht="15.95" customHeight="1">
      <c r="A188" s="9">
        <f t="shared" si="11"/>
        <v>187</v>
      </c>
      <c r="B188" s="26">
        <v>784</v>
      </c>
      <c r="C188" s="6">
        <v>0</v>
      </c>
      <c r="G188" s="6">
        <v>1</v>
      </c>
      <c r="H188" s="6">
        <v>2</v>
      </c>
      <c r="I188" s="6">
        <v>2</v>
      </c>
      <c r="J188" s="11">
        <v>122</v>
      </c>
      <c r="Z188" s="24" t="s">
        <v>41</v>
      </c>
    </row>
    <row r="189" spans="1:27" ht="15.95" customHeight="1">
      <c r="A189" s="9">
        <f t="shared" si="11"/>
        <v>188</v>
      </c>
      <c r="B189" s="26">
        <v>785</v>
      </c>
      <c r="C189" s="6">
        <v>0</v>
      </c>
      <c r="H189" s="6">
        <v>2</v>
      </c>
      <c r="I189" s="6">
        <v>4</v>
      </c>
      <c r="J189" s="11">
        <v>136</v>
      </c>
      <c r="Z189" s="24">
        <v>22</v>
      </c>
      <c r="AA189">
        <v>8</v>
      </c>
    </row>
    <row r="190" spans="1:27" ht="15.95" customHeight="1">
      <c r="A190" s="9">
        <f t="shared" si="11"/>
        <v>189</v>
      </c>
      <c r="B190" s="26">
        <v>786</v>
      </c>
      <c r="C190" s="6">
        <v>0</v>
      </c>
      <c r="G190" s="6">
        <v>1</v>
      </c>
      <c r="H190" s="6">
        <v>3</v>
      </c>
      <c r="I190" s="6">
        <v>2</v>
      </c>
      <c r="J190" s="11">
        <v>167</v>
      </c>
      <c r="T190" s="9" t="s">
        <v>27</v>
      </c>
      <c r="Z190" s="24">
        <v>14</v>
      </c>
    </row>
    <row r="191" spans="1:27" ht="15.95" customHeight="1">
      <c r="A191" s="9">
        <f t="shared" si="11"/>
        <v>190</v>
      </c>
      <c r="B191" s="26">
        <v>787</v>
      </c>
      <c r="C191" s="6">
        <v>0</v>
      </c>
      <c r="H191" s="6">
        <v>2</v>
      </c>
      <c r="I191" s="6">
        <v>4</v>
      </c>
      <c r="J191" s="11">
        <v>191</v>
      </c>
      <c r="T191" s="9" t="s">
        <v>28</v>
      </c>
      <c r="Z191" s="24">
        <v>22</v>
      </c>
      <c r="AA191">
        <v>6</v>
      </c>
    </row>
    <row r="192" spans="1:27" ht="15.95" customHeight="1">
      <c r="B192" s="26"/>
    </row>
    <row r="193" ht="15.95" customHeight="1"/>
    <row r="194" ht="15.95" customHeight="1"/>
    <row r="195" ht="15.95" customHeight="1"/>
    <row r="196" ht="15.95" customHeight="1"/>
    <row r="197" ht="15.95" customHeight="1"/>
    <row r="198" ht="15.95" customHeight="1"/>
    <row r="199" ht="15.95" customHeight="1"/>
    <row r="200" ht="15.95" customHeight="1"/>
    <row r="201" ht="15.95" customHeight="1"/>
    <row r="202" ht="15.95" customHeight="1"/>
    <row r="203" ht="15.95" customHeight="1"/>
    <row r="204" ht="15.95" customHeight="1"/>
    <row r="205" ht="15.95" customHeight="1"/>
    <row r="206" ht="15.95" customHeight="1"/>
    <row r="207" ht="15.95" customHeight="1"/>
    <row r="208" ht="15.95" customHeight="1"/>
    <row r="209" ht="15.95" customHeight="1"/>
    <row r="210" ht="15.95" customHeight="1"/>
    <row r="211" ht="15.95" customHeight="1"/>
    <row r="212" ht="15.95" customHeight="1"/>
    <row r="213" ht="15.95" customHeight="1"/>
    <row r="214" ht="15.95" customHeight="1"/>
    <row r="215" ht="15.95" customHeight="1"/>
    <row r="216" ht="15.95" customHeight="1"/>
    <row r="217" ht="15.95" customHeight="1"/>
    <row r="218" ht="15.95" customHeight="1"/>
    <row r="219" ht="15.95" customHeight="1"/>
    <row r="220" ht="15.95" customHeight="1"/>
    <row r="221" ht="15.95" customHeight="1"/>
    <row r="222" ht="15.95" customHeight="1"/>
    <row r="223" ht="15.95" customHeight="1"/>
    <row r="224" ht="15.95" customHeight="1"/>
    <row r="225" ht="15.95" customHeight="1"/>
    <row r="226" ht="15.95" customHeight="1"/>
    <row r="227" ht="15.95" customHeight="1"/>
    <row r="228" ht="15.95" customHeight="1"/>
    <row r="229" ht="15.95" customHeight="1"/>
    <row r="230" ht="15.95" customHeight="1"/>
    <row r="231" ht="15.95" customHeight="1"/>
    <row r="232" ht="15.95" customHeight="1"/>
    <row r="233" ht="15.95" customHeight="1"/>
    <row r="234" ht="15.95" customHeight="1"/>
    <row r="235" ht="15.95" customHeight="1"/>
    <row r="236" ht="15.95" customHeight="1"/>
    <row r="237" ht="15.95" customHeight="1"/>
    <row r="238" ht="15.95" customHeight="1"/>
    <row r="239" ht="15.95" customHeight="1"/>
    <row r="240" ht="15.95" customHeight="1"/>
    <row r="241" ht="15.95" customHeight="1"/>
    <row r="242" ht="15.95" customHeight="1"/>
    <row r="243" ht="15.95" customHeight="1"/>
    <row r="244" ht="15.95" customHeight="1"/>
    <row r="245" ht="15.95" customHeight="1"/>
    <row r="246" ht="15.95" customHeight="1"/>
    <row r="247" ht="15.95" customHeight="1"/>
    <row r="248" ht="15.95" customHeight="1"/>
    <row r="249" ht="15.95" customHeight="1"/>
    <row r="250" ht="15.95" customHeight="1"/>
    <row r="251" ht="15.95" customHeight="1"/>
    <row r="252" ht="15.95" customHeight="1"/>
    <row r="253" ht="15.95" customHeight="1"/>
    <row r="254" ht="15.95" customHeight="1"/>
    <row r="255" ht="15.95" customHeight="1"/>
    <row r="256" ht="15.95" customHeight="1"/>
    <row r="257" ht="15.95" customHeight="1"/>
    <row r="258" ht="15.95" customHeight="1"/>
    <row r="259" ht="15.95" customHeight="1"/>
    <row r="260" ht="15.95" customHeight="1"/>
    <row r="261" ht="15.95" customHeight="1"/>
    <row r="262" ht="15.95" customHeight="1"/>
    <row r="263" ht="15.95" customHeight="1"/>
    <row r="264" ht="15.95" customHeight="1"/>
    <row r="265" ht="15.95" customHeight="1"/>
    <row r="266" ht="15.95" customHeight="1"/>
    <row r="267" ht="15.95" customHeight="1"/>
    <row r="268" ht="15.95" customHeight="1"/>
  </sheetData>
  <phoneticPr fontId="1" type="noConversion"/>
  <printOptions gridLines="1"/>
  <pageMargins left="0.4" right="0.36" top="0.54" bottom="0.75" header="0.3" footer="0.3"/>
  <pageSetup paperSize="9" orientation="portrait" r:id="rId1"/>
  <headerFooter alignWithMargins="0">
    <oddHeader>&amp;C&amp;F&amp;R&amp;P/&amp;N</oddHeader>
    <oddFooter>&amp;L&amp;6JAKSO: 1 = ylempi/ainoa, 2 = al.
PLAJI: 1 = MÄ, 2=NÄRE, 3=RAKO, 4=HIKO, 5=HAAPA, 6=HALEP, 7=TELEP, 13=RAITA, 16=PIHLAJA, 20=MUULP.
PLUOKKA: 1 = tukkirunko (saa tukkia), 2 = kuiturunko (vain kuidutukseen), 3 = kanto (hakkuupoistumaa), 4 = kuollut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E1"/>
  <sheetViews>
    <sheetView workbookViewId="0">
      <selection activeCell="A69" sqref="A69"/>
    </sheetView>
  </sheetViews>
  <sheetFormatPr defaultRowHeight="12.75"/>
  <cols>
    <col min="1" max="31" width="9.140625" style="5"/>
  </cols>
  <sheetData>
    <row r="1" customFormat="1"/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University of Helsinki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Aarne</dc:creator>
  <cp:lastModifiedBy>Aarne</cp:lastModifiedBy>
  <cp:lastPrinted>2013-05-23T10:13:10Z</cp:lastPrinted>
  <dcterms:created xsi:type="dcterms:W3CDTF">2007-06-18T10:46:11Z</dcterms:created>
  <dcterms:modified xsi:type="dcterms:W3CDTF">2013-07-10T16:10:02Z</dcterms:modified>
</cp:coreProperties>
</file>