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120" yWindow="-45" windowWidth="15480" windowHeight="9810"/>
  </bookViews>
  <sheets>
    <sheet name="Sheet1" sheetId="1" r:id="rId1"/>
    <sheet name="Sheet2" sheetId="2" r:id="rId2"/>
    <sheet name="Sheet3" sheetId="3" r:id="rId3"/>
  </sheets>
  <definedNames>
    <definedName name="_xlnm._FilterDatabase" localSheetId="0" hidden="1">Sheet1!$A$1:$AE$268</definedName>
    <definedName name="_xlnm.Print_Area" localSheetId="0">Sheet1!$A$1:$T$268</definedName>
    <definedName name="_xlnm.Print_Titles" localSheetId="0">Sheet1!$1:$1</definedName>
  </definedNames>
  <calcPr calcId="125725"/>
</workbook>
</file>

<file path=xl/calcChain.xml><?xml version="1.0" encoding="utf-8"?>
<calcChain xmlns="http://schemas.openxmlformats.org/spreadsheetml/2006/main">
  <c r="K3" i="1"/>
  <c r="K4"/>
  <c r="K5"/>
  <c r="K6"/>
  <c r="K7"/>
  <c r="K8"/>
  <c r="K9"/>
  <c r="K10"/>
  <c r="K11"/>
  <c r="K12"/>
  <c r="K13"/>
  <c r="K14"/>
  <c r="K15"/>
  <c r="K16"/>
  <c r="K17"/>
  <c r="K18"/>
  <c r="K19"/>
  <c r="K20"/>
  <c r="K21"/>
  <c r="K22"/>
  <c r="K23"/>
  <c r="K24"/>
  <c r="K25"/>
  <c r="K26"/>
  <c r="K27"/>
  <c r="K28"/>
  <c r="K29"/>
  <c r="K31"/>
  <c r="K33"/>
  <c r="K34"/>
  <c r="K35"/>
  <c r="K36"/>
  <c r="K37"/>
  <c r="K38"/>
  <c r="K39"/>
  <c r="K40"/>
  <c r="K41"/>
  <c r="K42"/>
  <c r="K43"/>
  <c r="K44"/>
  <c r="K45"/>
  <c r="K46"/>
  <c r="K47"/>
  <c r="K48"/>
  <c r="K49"/>
  <c r="K50"/>
  <c r="K51"/>
  <c r="K52"/>
  <c r="K53"/>
  <c r="K54"/>
  <c r="K55"/>
  <c r="K56"/>
  <c r="K57"/>
  <c r="K58"/>
  <c r="K59"/>
  <c r="K60"/>
  <c r="K61"/>
  <c r="K62"/>
  <c r="K63"/>
  <c r="K64"/>
  <c r="K65"/>
  <c r="K66"/>
  <c r="K67"/>
  <c r="K68"/>
  <c r="K69"/>
  <c r="K70"/>
  <c r="K71"/>
  <c r="K72"/>
  <c r="K73"/>
  <c r="K74"/>
  <c r="K75"/>
  <c r="K76"/>
  <c r="K77"/>
  <c r="K78"/>
  <c r="K79"/>
  <c r="K80"/>
  <c r="K81"/>
  <c r="K82"/>
  <c r="K83"/>
  <c r="K84"/>
  <c r="K85"/>
  <c r="K86"/>
  <c r="K87"/>
  <c r="K88"/>
  <c r="K89"/>
  <c r="K90"/>
  <c r="K91"/>
  <c r="K92"/>
  <c r="K93"/>
  <c r="K94"/>
  <c r="K95"/>
  <c r="K96"/>
  <c r="K97"/>
  <c r="K98"/>
  <c r="K99"/>
  <c r="K100"/>
  <c r="K101"/>
  <c r="K102"/>
  <c r="K103"/>
  <c r="K104"/>
  <c r="K105"/>
  <c r="K106"/>
  <c r="K107"/>
  <c r="K108"/>
  <c r="K109"/>
  <c r="K110"/>
  <c r="K111"/>
  <c r="K112"/>
  <c r="K113"/>
  <c r="K114"/>
  <c r="K115"/>
  <c r="K116"/>
  <c r="K117"/>
  <c r="K118"/>
  <c r="K119"/>
  <c r="K120"/>
  <c r="K121"/>
  <c r="K122"/>
  <c r="K123"/>
  <c r="K124"/>
  <c r="K125"/>
  <c r="K126"/>
  <c r="K127"/>
  <c r="K128"/>
  <c r="K129"/>
  <c r="K130"/>
  <c r="K131"/>
  <c r="K132"/>
  <c r="K133"/>
  <c r="K134"/>
  <c r="K135"/>
  <c r="K136"/>
  <c r="K137"/>
  <c r="K138"/>
  <c r="K139"/>
  <c r="K140"/>
  <c r="K141"/>
  <c r="K142"/>
  <c r="K143"/>
  <c r="K144"/>
  <c r="K145"/>
  <c r="K146"/>
  <c r="K147"/>
  <c r="K148"/>
  <c r="K149"/>
  <c r="K150"/>
  <c r="K151"/>
  <c r="K152"/>
  <c r="K153"/>
  <c r="K154"/>
  <c r="K155"/>
  <c r="K156"/>
  <c r="K157"/>
  <c r="K158"/>
  <c r="K159"/>
  <c r="K160"/>
  <c r="K161"/>
  <c r="K162"/>
  <c r="K163"/>
  <c r="K164"/>
  <c r="K165"/>
  <c r="K166"/>
  <c r="K167"/>
  <c r="K168"/>
  <c r="K169"/>
  <c r="K170"/>
  <c r="K171"/>
  <c r="K172"/>
  <c r="K173"/>
  <c r="K174"/>
  <c r="K175"/>
  <c r="K176"/>
  <c r="K177"/>
  <c r="K178"/>
  <c r="K179"/>
  <c r="K180"/>
  <c r="K181"/>
  <c r="K182"/>
  <c r="K183"/>
  <c r="K184"/>
  <c r="K185"/>
  <c r="K186"/>
  <c r="K187"/>
  <c r="K188"/>
  <c r="K189"/>
  <c r="K190"/>
  <c r="K191"/>
  <c r="K192"/>
  <c r="K193"/>
  <c r="K194"/>
  <c r="K195"/>
  <c r="K196"/>
  <c r="K197"/>
  <c r="K198"/>
  <c r="K199"/>
  <c r="K200"/>
  <c r="K201"/>
  <c r="K202"/>
  <c r="K203"/>
  <c r="K204"/>
  <c r="K205"/>
  <c r="K206"/>
  <c r="K207"/>
  <c r="K208"/>
  <c r="K209"/>
  <c r="K210"/>
  <c r="K211"/>
  <c r="K212"/>
  <c r="K213"/>
  <c r="K214"/>
  <c r="K215"/>
  <c r="K216"/>
  <c r="K217"/>
  <c r="K218"/>
  <c r="K219"/>
  <c r="K220"/>
  <c r="K221"/>
  <c r="K222"/>
  <c r="K223"/>
  <c r="K224"/>
  <c r="K225"/>
  <c r="K226"/>
  <c r="K227"/>
  <c r="K228"/>
  <c r="K229"/>
  <c r="K230"/>
  <c r="K231"/>
  <c r="K232"/>
  <c r="K233"/>
  <c r="K234"/>
  <c r="K235"/>
  <c r="K236"/>
  <c r="K237"/>
  <c r="K238"/>
  <c r="K239"/>
  <c r="K240"/>
  <c r="K241"/>
  <c r="K242"/>
  <c r="K243"/>
  <c r="K244"/>
  <c r="K245"/>
  <c r="K246"/>
  <c r="K247"/>
  <c r="K248"/>
  <c r="K249"/>
  <c r="K250"/>
  <c r="K251"/>
  <c r="K252"/>
  <c r="K253"/>
  <c r="K254"/>
  <c r="K255"/>
  <c r="K256"/>
  <c r="K257"/>
  <c r="K258"/>
  <c r="K259"/>
  <c r="K260"/>
  <c r="K261"/>
  <c r="K262"/>
  <c r="K263"/>
  <c r="K264"/>
  <c r="K265"/>
  <c r="K266"/>
  <c r="K267"/>
  <c r="K268"/>
  <c r="K2"/>
  <c r="I3" l="1"/>
  <c r="I4"/>
  <c r="I5"/>
  <c r="I6"/>
  <c r="I7"/>
  <c r="I8"/>
  <c r="I9"/>
  <c r="I10"/>
  <c r="I11"/>
  <c r="I12"/>
  <c r="I13"/>
  <c r="I14"/>
  <c r="I15"/>
  <c r="I16"/>
  <c r="I17"/>
  <c r="I18"/>
  <c r="I19"/>
  <c r="I20"/>
  <c r="I21"/>
  <c r="I23"/>
  <c r="I24"/>
  <c r="I25"/>
  <c r="I26"/>
  <c r="I27"/>
  <c r="I30"/>
  <c r="I33"/>
  <c r="I34"/>
  <c r="I35"/>
  <c r="I36"/>
  <c r="I37"/>
  <c r="I38"/>
  <c r="I39"/>
  <c r="I40"/>
  <c r="I42"/>
  <c r="I44"/>
  <c r="I45"/>
  <c r="I47"/>
  <c r="I49"/>
  <c r="I51"/>
  <c r="I52"/>
  <c r="I54"/>
  <c r="I57"/>
  <c r="I61"/>
  <c r="I62"/>
  <c r="I63"/>
  <c r="I64"/>
  <c r="I65"/>
  <c r="I66"/>
  <c r="I67"/>
  <c r="I68"/>
  <c r="I69"/>
  <c r="I70"/>
  <c r="I71"/>
  <c r="I72"/>
  <c r="I73"/>
  <c r="I74"/>
  <c r="I82"/>
  <c r="I83"/>
  <c r="I84"/>
  <c r="I86"/>
  <c r="I93"/>
  <c r="I94"/>
  <c r="I95"/>
  <c r="I96"/>
  <c r="I97"/>
  <c r="I98"/>
  <c r="I99"/>
  <c r="I100"/>
  <c r="I101"/>
  <c r="I104"/>
  <c r="I105"/>
  <c r="I108"/>
  <c r="I110"/>
  <c r="I112"/>
  <c r="I115"/>
  <c r="I116"/>
  <c r="I121"/>
  <c r="I122"/>
  <c r="I125"/>
  <c r="I127"/>
  <c r="I128"/>
  <c r="I129"/>
  <c r="I131"/>
  <c r="I132"/>
  <c r="I133"/>
  <c r="I134"/>
  <c r="I135"/>
  <c r="I136"/>
  <c r="I137"/>
  <c r="I139"/>
  <c r="I143"/>
  <c r="I149"/>
  <c r="I152"/>
  <c r="I155"/>
  <c r="I160"/>
  <c r="I162"/>
  <c r="I163"/>
  <c r="I164"/>
  <c r="I165"/>
  <c r="I166"/>
  <c r="I167"/>
  <c r="I168"/>
  <c r="I170"/>
  <c r="I171"/>
  <c r="I172"/>
  <c r="I173"/>
  <c r="I176"/>
  <c r="I178"/>
  <c r="I179"/>
  <c r="I190"/>
  <c r="I192"/>
  <c r="I194"/>
  <c r="I195"/>
  <c r="I196"/>
  <c r="I197"/>
  <c r="I198"/>
  <c r="I199"/>
  <c r="I200"/>
  <c r="I201"/>
  <c r="I202"/>
  <c r="I203"/>
  <c r="I205"/>
  <c r="I208"/>
  <c r="I209"/>
  <c r="I210"/>
  <c r="I214"/>
  <c r="I215"/>
  <c r="I216"/>
  <c r="I217"/>
  <c r="I218"/>
  <c r="I219"/>
  <c r="I222"/>
  <c r="I225"/>
  <c r="I226"/>
  <c r="I228"/>
  <c r="I229"/>
  <c r="I232"/>
  <c r="I233"/>
  <c r="I234"/>
  <c r="I238"/>
  <c r="I239"/>
  <c r="I241"/>
  <c r="I243"/>
  <c r="I245"/>
  <c r="I250"/>
  <c r="I251"/>
  <c r="I252"/>
  <c r="I254"/>
  <c r="I255"/>
  <c r="I257"/>
  <c r="I259"/>
  <c r="I261"/>
  <c r="I262"/>
  <c r="I265"/>
  <c r="I268"/>
  <c r="I2"/>
  <c r="H56"/>
  <c r="H57"/>
  <c r="H58"/>
  <c r="H59"/>
  <c r="H60"/>
  <c r="H61"/>
  <c r="H62"/>
  <c r="H63"/>
  <c r="H64"/>
  <c r="H65"/>
  <c r="H66"/>
  <c r="H67"/>
  <c r="H68"/>
  <c r="H69"/>
  <c r="H70"/>
  <c r="H71"/>
  <c r="H72"/>
  <c r="H73"/>
  <c r="H74"/>
  <c r="H75"/>
  <c r="H76"/>
  <c r="H77"/>
  <c r="H78"/>
  <c r="H80"/>
  <c r="H81"/>
  <c r="H82"/>
  <c r="H83"/>
  <c r="H84"/>
  <c r="H85"/>
  <c r="H86"/>
  <c r="H87"/>
  <c r="H88"/>
  <c r="H89"/>
  <c r="H90"/>
  <c r="H91"/>
  <c r="H92"/>
  <c r="H93"/>
  <c r="H94"/>
  <c r="H95"/>
  <c r="H96"/>
  <c r="H97"/>
  <c r="H98"/>
  <c r="H99"/>
  <c r="H100"/>
  <c r="H101"/>
  <c r="H102"/>
  <c r="H103"/>
  <c r="H104"/>
  <c r="H105"/>
  <c r="H106"/>
  <c r="H107"/>
  <c r="H108"/>
  <c r="H109"/>
  <c r="H110"/>
  <c r="H111"/>
  <c r="H112"/>
  <c r="H113"/>
  <c r="H114"/>
  <c r="H116"/>
  <c r="H117"/>
  <c r="H118"/>
  <c r="H119"/>
  <c r="H120"/>
  <c r="H121"/>
  <c r="H122"/>
  <c r="H123"/>
  <c r="H124"/>
  <c r="H125"/>
  <c r="H126"/>
  <c r="H127"/>
  <c r="H128"/>
  <c r="H129"/>
  <c r="H130"/>
  <c r="H131"/>
  <c r="H132"/>
  <c r="H133"/>
  <c r="H134"/>
  <c r="H135"/>
  <c r="H136"/>
  <c r="H137"/>
  <c r="H138"/>
  <c r="H139"/>
  <c r="H140"/>
  <c r="H141"/>
  <c r="H142"/>
  <c r="H143"/>
  <c r="H144"/>
  <c r="H145"/>
  <c r="H146"/>
  <c r="H147"/>
  <c r="H148"/>
  <c r="H149"/>
  <c r="H150"/>
  <c r="H151"/>
  <c r="H152"/>
  <c r="H153"/>
  <c r="H154"/>
  <c r="H155"/>
  <c r="H156"/>
  <c r="H157"/>
  <c r="H158"/>
  <c r="H159"/>
  <c r="H161"/>
  <c r="H162"/>
  <c r="H163"/>
  <c r="H164"/>
  <c r="H165"/>
  <c r="H166"/>
  <c r="H167"/>
  <c r="H168"/>
  <c r="H169"/>
  <c r="H170"/>
  <c r="H171"/>
  <c r="H172"/>
  <c r="H173"/>
  <c r="H174"/>
  <c r="H175"/>
  <c r="H176"/>
  <c r="H177"/>
  <c r="H178"/>
  <c r="H179"/>
  <c r="H180"/>
  <c r="H181"/>
  <c r="H182"/>
  <c r="H183"/>
  <c r="H184"/>
  <c r="H185"/>
  <c r="H186"/>
  <c r="H187"/>
  <c r="H188"/>
  <c r="H189"/>
  <c r="H190"/>
  <c r="H191"/>
  <c r="H193"/>
  <c r="H194"/>
  <c r="H195"/>
  <c r="H196"/>
  <c r="H197"/>
  <c r="H198"/>
  <c r="H199"/>
  <c r="H200"/>
  <c r="H201"/>
  <c r="H202"/>
  <c r="H203"/>
  <c r="H204"/>
  <c r="H205"/>
  <c r="H206"/>
  <c r="H207"/>
  <c r="H208"/>
  <c r="H209"/>
  <c r="H210"/>
  <c r="H211"/>
  <c r="H212"/>
  <c r="H213"/>
  <c r="H214"/>
  <c r="H215"/>
  <c r="H216"/>
  <c r="H217"/>
  <c r="H218"/>
  <c r="H219"/>
  <c r="H220"/>
  <c r="H221"/>
  <c r="H222"/>
  <c r="H223"/>
  <c r="H224"/>
  <c r="H225"/>
  <c r="H226"/>
  <c r="H227"/>
  <c r="H228"/>
  <c r="H229"/>
  <c r="H230"/>
  <c r="H231"/>
  <c r="H232"/>
  <c r="H233"/>
  <c r="H234"/>
  <c r="H235"/>
  <c r="H236"/>
  <c r="H237"/>
  <c r="H238"/>
  <c r="H239"/>
  <c r="H240"/>
  <c r="H241"/>
  <c r="H242"/>
  <c r="H243"/>
  <c r="H244"/>
  <c r="H245"/>
  <c r="H246"/>
  <c r="H247"/>
  <c r="H248"/>
  <c r="H249"/>
  <c r="H250"/>
  <c r="H251"/>
  <c r="H253"/>
  <c r="H254"/>
  <c r="H255"/>
  <c r="H256"/>
  <c r="H257"/>
  <c r="H258"/>
  <c r="H259"/>
  <c r="H260"/>
  <c r="H261"/>
  <c r="H262"/>
  <c r="H263"/>
  <c r="H264"/>
  <c r="H265"/>
  <c r="H266"/>
  <c r="H267"/>
  <c r="H268"/>
  <c r="H55"/>
  <c r="V161" l="1"/>
  <c r="W161" s="1"/>
  <c r="V162"/>
  <c r="W162" s="1"/>
  <c r="V163"/>
  <c r="W163" s="1"/>
  <c r="V164"/>
  <c r="W164" s="1"/>
  <c r="V165"/>
  <c r="W165" s="1"/>
  <c r="V166"/>
  <c r="W166" s="1"/>
  <c r="V167"/>
  <c r="W167" s="1"/>
  <c r="V168"/>
  <c r="W168" s="1"/>
  <c r="V169"/>
  <c r="W169" s="1"/>
  <c r="V170"/>
  <c r="W170" s="1"/>
  <c r="V171"/>
  <c r="W171" s="1"/>
  <c r="V172"/>
  <c r="W172" s="1"/>
  <c r="V173"/>
  <c r="W173" s="1"/>
  <c r="V174"/>
  <c r="W174" s="1"/>
  <c r="V175"/>
  <c r="W175" s="1"/>
  <c r="V176"/>
  <c r="W176" s="1"/>
  <c r="V177"/>
  <c r="W177" s="1"/>
  <c r="V178"/>
  <c r="W178" s="1"/>
  <c r="V179"/>
  <c r="W179" s="1"/>
  <c r="V180"/>
  <c r="W180" s="1"/>
  <c r="V181"/>
  <c r="W181" s="1"/>
  <c r="V182"/>
  <c r="W182" s="1"/>
  <c r="V183"/>
  <c r="W183" s="1"/>
  <c r="V184"/>
  <c r="W184" s="1"/>
  <c r="V185"/>
  <c r="W185" s="1"/>
  <c r="V186"/>
  <c r="W186" s="1"/>
  <c r="V187"/>
  <c r="W187" s="1"/>
  <c r="V188"/>
  <c r="W188" s="1"/>
  <c r="V189"/>
  <c r="W189" s="1"/>
  <c r="V190"/>
  <c r="W190" s="1"/>
  <c r="V191"/>
  <c r="W191" s="1"/>
  <c r="V192"/>
  <c r="W192" s="1"/>
  <c r="V193"/>
  <c r="W193" s="1"/>
  <c r="V194"/>
  <c r="W194" s="1"/>
  <c r="V195"/>
  <c r="W195" s="1"/>
  <c r="V196"/>
  <c r="W196" s="1"/>
  <c r="V197"/>
  <c r="W197" s="1"/>
  <c r="V198"/>
  <c r="W198" s="1"/>
  <c r="V199"/>
  <c r="W199" s="1"/>
  <c r="V200"/>
  <c r="W200" s="1"/>
  <c r="V201"/>
  <c r="W201" s="1"/>
  <c r="V202"/>
  <c r="W202" s="1"/>
  <c r="V203"/>
  <c r="W203" s="1"/>
  <c r="V204"/>
  <c r="W204" s="1"/>
  <c r="V205"/>
  <c r="W205" s="1"/>
  <c r="V206"/>
  <c r="W206" s="1"/>
  <c r="V207"/>
  <c r="W207" s="1"/>
  <c r="V208"/>
  <c r="W208" s="1"/>
  <c r="V209"/>
  <c r="W209" s="1"/>
  <c r="V210"/>
  <c r="W210" s="1"/>
  <c r="V211"/>
  <c r="W211" s="1"/>
  <c r="V212"/>
  <c r="W212" s="1"/>
  <c r="V213"/>
  <c r="W213" s="1"/>
  <c r="V214"/>
  <c r="W214" s="1"/>
  <c r="V215"/>
  <c r="W215" s="1"/>
  <c r="V216"/>
  <c r="W216" s="1"/>
  <c r="V217"/>
  <c r="W217" s="1"/>
  <c r="V218"/>
  <c r="W218" s="1"/>
  <c r="V219"/>
  <c r="W219" s="1"/>
  <c r="V220"/>
  <c r="W220" s="1"/>
  <c r="V221"/>
  <c r="W221" s="1"/>
  <c r="V222"/>
  <c r="W222" s="1"/>
  <c r="V223"/>
  <c r="W223" s="1"/>
  <c r="V224"/>
  <c r="W224" s="1"/>
  <c r="V225"/>
  <c r="W225" s="1"/>
  <c r="V226"/>
  <c r="W226" s="1"/>
  <c r="V227"/>
  <c r="W227" s="1"/>
  <c r="V228"/>
  <c r="W228" s="1"/>
  <c r="V229"/>
  <c r="W229" s="1"/>
  <c r="V230"/>
  <c r="W230" s="1"/>
  <c r="V231"/>
  <c r="W231" s="1"/>
  <c r="V232"/>
  <c r="W232" s="1"/>
  <c r="V233"/>
  <c r="W233" s="1"/>
  <c r="V234"/>
  <c r="W234" s="1"/>
  <c r="V235"/>
  <c r="W235" s="1"/>
  <c r="V236"/>
  <c r="W236" s="1"/>
  <c r="V237"/>
  <c r="W237" s="1"/>
  <c r="V238"/>
  <c r="W238" s="1"/>
  <c r="V239"/>
  <c r="W239" s="1"/>
  <c r="V240"/>
  <c r="W240" s="1"/>
  <c r="V241"/>
  <c r="W241" s="1"/>
  <c r="V242"/>
  <c r="W242" s="1"/>
  <c r="V243"/>
  <c r="W243" s="1"/>
  <c r="V244"/>
  <c r="W244" s="1"/>
  <c r="V245"/>
  <c r="W245" s="1"/>
  <c r="V246"/>
  <c r="W246" s="1"/>
  <c r="V247"/>
  <c r="W247" s="1"/>
  <c r="V248"/>
  <c r="W248" s="1"/>
  <c r="V249"/>
  <c r="W249" s="1"/>
  <c r="V250"/>
  <c r="W250" s="1"/>
  <c r="V251"/>
  <c r="W251" s="1"/>
  <c r="V252"/>
  <c r="W252" s="1"/>
  <c r="V253"/>
  <c r="W253" s="1"/>
  <c r="V254"/>
  <c r="W254" s="1"/>
  <c r="V255"/>
  <c r="W255" s="1"/>
  <c r="V256"/>
  <c r="W256" s="1"/>
  <c r="V257"/>
  <c r="W257" s="1"/>
  <c r="V258"/>
  <c r="W258" s="1"/>
  <c r="V259"/>
  <c r="W259" s="1"/>
  <c r="V260"/>
  <c r="W260" s="1"/>
  <c r="V261"/>
  <c r="W261" s="1"/>
  <c r="V262"/>
  <c r="W262" s="1"/>
  <c r="V263"/>
  <c r="W263" s="1"/>
  <c r="V264"/>
  <c r="W264" s="1"/>
  <c r="V265"/>
  <c r="W265" s="1"/>
  <c r="V266"/>
  <c r="W266" s="1"/>
  <c r="V267"/>
  <c r="W267" s="1"/>
  <c r="V268"/>
  <c r="W268" s="1"/>
  <c r="V160"/>
  <c r="W160" s="1"/>
  <c r="V159"/>
  <c r="W159" s="1"/>
  <c r="V158"/>
  <c r="W158" s="1"/>
  <c r="V157"/>
  <c r="W157" s="1"/>
  <c r="V156"/>
  <c r="W156" s="1"/>
  <c r="V155"/>
  <c r="W155" s="1"/>
  <c r="V154"/>
  <c r="W154" s="1"/>
  <c r="V153"/>
  <c r="W153" s="1"/>
  <c r="V152"/>
  <c r="W152" s="1"/>
  <c r="V151"/>
  <c r="W151" s="1"/>
  <c r="V150"/>
  <c r="W150" s="1"/>
  <c r="V149"/>
  <c r="W149" s="1"/>
  <c r="V148"/>
  <c r="W148" s="1"/>
  <c r="V147"/>
  <c r="W147" s="1"/>
  <c r="V146"/>
  <c r="W146" s="1"/>
  <c r="V145"/>
  <c r="W145" s="1"/>
  <c r="V144"/>
  <c r="W144" s="1"/>
  <c r="V143"/>
  <c r="W143" s="1"/>
  <c r="V142"/>
  <c r="W142" s="1"/>
  <c r="V141"/>
  <c r="W141" s="1"/>
  <c r="V140"/>
  <c r="W140" s="1"/>
  <c r="V139"/>
  <c r="W139" s="1"/>
  <c r="V138"/>
  <c r="W138" s="1"/>
  <c r="V137"/>
  <c r="W137" s="1"/>
  <c r="V136"/>
  <c r="W136" s="1"/>
  <c r="V135"/>
  <c r="W135" s="1"/>
  <c r="V134"/>
  <c r="W134" s="1"/>
  <c r="V133"/>
  <c r="W133" s="1"/>
  <c r="V132"/>
  <c r="W132" s="1"/>
  <c r="V131"/>
  <c r="W131" s="1"/>
  <c r="V130"/>
  <c r="W130" s="1"/>
  <c r="V129"/>
  <c r="W129" s="1"/>
  <c r="V128"/>
  <c r="W128" s="1"/>
  <c r="V127"/>
  <c r="W127" s="1"/>
  <c r="V126"/>
  <c r="W126" s="1"/>
  <c r="V125"/>
  <c r="W125" s="1"/>
  <c r="V124"/>
  <c r="W124" s="1"/>
  <c r="V123"/>
  <c r="W123" s="1"/>
  <c r="V122"/>
  <c r="W122" s="1"/>
  <c r="V121"/>
  <c r="W121" s="1"/>
  <c r="V120"/>
  <c r="W120" s="1"/>
  <c r="V119"/>
  <c r="W119" s="1"/>
  <c r="V118"/>
  <c r="W118" s="1"/>
  <c r="V117"/>
  <c r="W117" s="1"/>
  <c r="V116"/>
  <c r="W116" s="1"/>
  <c r="V115"/>
  <c r="W115" s="1"/>
  <c r="V114"/>
  <c r="W114" s="1"/>
  <c r="V113"/>
  <c r="W113" s="1"/>
  <c r="V112"/>
  <c r="W112" s="1"/>
  <c r="V111"/>
  <c r="W111" s="1"/>
  <c r="V110"/>
  <c r="W110" s="1"/>
  <c r="V109"/>
  <c r="W109" s="1"/>
  <c r="V108"/>
  <c r="W108" s="1"/>
  <c r="V107"/>
  <c r="W107" s="1"/>
  <c r="V106"/>
  <c r="W106" s="1"/>
  <c r="V105"/>
  <c r="W105" s="1"/>
  <c r="V104"/>
  <c r="W104" s="1"/>
  <c r="V103"/>
  <c r="W103" s="1"/>
  <c r="V102"/>
  <c r="W102" s="1"/>
  <c r="V101"/>
  <c r="W101" s="1"/>
  <c r="V100"/>
  <c r="W100" s="1"/>
  <c r="V99"/>
  <c r="W99" s="1"/>
  <c r="V98"/>
  <c r="W98" s="1"/>
  <c r="V97"/>
  <c r="W97" s="1"/>
  <c r="V96"/>
  <c r="W96" s="1"/>
  <c r="V95"/>
  <c r="W95" s="1"/>
  <c r="V94"/>
  <c r="W94" s="1"/>
  <c r="V93"/>
  <c r="W93" s="1"/>
  <c r="V92"/>
  <c r="W92" s="1"/>
  <c r="V91"/>
  <c r="W91" s="1"/>
  <c r="V90"/>
  <c r="W90" s="1"/>
  <c r="V89"/>
  <c r="W89" s="1"/>
  <c r="V88"/>
  <c r="W88" s="1"/>
  <c r="V87"/>
  <c r="W87" s="1"/>
  <c r="V86"/>
  <c r="W86" s="1"/>
  <c r="V85"/>
  <c r="W85" s="1"/>
  <c r="V84"/>
  <c r="W84" s="1"/>
  <c r="V83"/>
  <c r="W83" s="1"/>
  <c r="V82"/>
  <c r="W82" s="1"/>
  <c r="V81"/>
  <c r="W81" s="1"/>
  <c r="V80"/>
  <c r="W80" s="1"/>
  <c r="V79"/>
  <c r="W79" s="1"/>
  <c r="V78"/>
  <c r="W78" s="1"/>
  <c r="V77"/>
  <c r="W77" s="1"/>
  <c r="V76"/>
  <c r="W76" s="1"/>
  <c r="V75"/>
  <c r="W75" s="1"/>
  <c r="V74"/>
  <c r="W74" s="1"/>
  <c r="V73"/>
  <c r="W73" s="1"/>
  <c r="V72"/>
  <c r="W72" s="1"/>
  <c r="V71"/>
  <c r="W71" s="1"/>
  <c r="V70"/>
  <c r="W70" s="1"/>
  <c r="V69"/>
  <c r="W69" s="1"/>
  <c r="V68"/>
  <c r="W68" s="1"/>
  <c r="V67"/>
  <c r="W67" s="1"/>
  <c r="V66"/>
  <c r="W66" s="1"/>
  <c r="V65"/>
  <c r="W65" s="1"/>
  <c r="V64"/>
  <c r="W64" s="1"/>
  <c r="V63"/>
  <c r="W63" s="1"/>
  <c r="V62"/>
  <c r="W62" s="1"/>
  <c r="V61"/>
  <c r="W61" s="1"/>
  <c r="V60"/>
  <c r="W60" s="1"/>
  <c r="V59"/>
  <c r="W59" s="1"/>
  <c r="V58"/>
  <c r="W58" s="1"/>
  <c r="V57"/>
  <c r="W57" s="1"/>
  <c r="V56"/>
  <c r="W56" s="1"/>
  <c r="V55"/>
  <c r="W55" s="1"/>
  <c r="V54"/>
  <c r="W54" s="1"/>
  <c r="V53"/>
  <c r="W53" s="1"/>
  <c r="V52"/>
  <c r="W52" s="1"/>
  <c r="V51"/>
  <c r="W51" s="1"/>
  <c r="V50"/>
  <c r="W50" s="1"/>
  <c r="V49"/>
  <c r="W49" s="1"/>
  <c r="V48"/>
  <c r="W48" s="1"/>
  <c r="V47"/>
  <c r="W47" s="1"/>
  <c r="V46"/>
  <c r="W46" s="1"/>
  <c r="V45"/>
  <c r="W45" s="1"/>
  <c r="V44"/>
  <c r="W44" s="1"/>
  <c r="V43"/>
  <c r="W43" s="1"/>
  <c r="V42"/>
  <c r="W42" s="1"/>
  <c r="V41"/>
  <c r="W41" s="1"/>
  <c r="V40"/>
  <c r="W40" s="1"/>
  <c r="V39"/>
  <c r="W39" s="1"/>
  <c r="V38"/>
  <c r="W38" s="1"/>
  <c r="V37"/>
  <c r="W37" s="1"/>
  <c r="V36"/>
  <c r="W36" s="1"/>
  <c r="V35"/>
  <c r="W35" s="1"/>
  <c r="V34"/>
  <c r="W34" s="1"/>
  <c r="V33"/>
  <c r="W33" s="1"/>
  <c r="V32"/>
  <c r="W32" s="1"/>
  <c r="V31"/>
  <c r="W31" s="1"/>
  <c r="V30"/>
  <c r="W30" s="1"/>
  <c r="V29"/>
  <c r="W29" s="1"/>
  <c r="V28"/>
  <c r="W28" s="1"/>
  <c r="V27"/>
  <c r="W27" s="1"/>
  <c r="V26"/>
  <c r="W26" s="1"/>
  <c r="V25"/>
  <c r="W25" s="1"/>
  <c r="V24"/>
  <c r="W24" s="1"/>
  <c r="V23"/>
  <c r="W23" s="1"/>
  <c r="V22"/>
  <c r="W22" s="1"/>
  <c r="V21"/>
  <c r="W21" s="1"/>
  <c r="V20"/>
  <c r="W20" s="1"/>
  <c r="V19"/>
  <c r="W19" s="1"/>
  <c r="V18"/>
  <c r="W18" s="1"/>
  <c r="V17"/>
  <c r="W17" s="1"/>
  <c r="V16"/>
  <c r="W16" s="1"/>
  <c r="V15"/>
  <c r="W15" s="1"/>
  <c r="V14"/>
  <c r="W14" s="1"/>
  <c r="V13"/>
  <c r="W13" s="1"/>
  <c r="V12"/>
  <c r="W12" s="1"/>
  <c r="V11"/>
  <c r="W11" s="1"/>
  <c r="V10"/>
  <c r="W10" s="1"/>
  <c r="V9"/>
  <c r="W9" s="1"/>
  <c r="V8"/>
  <c r="W8" s="1"/>
  <c r="V7"/>
  <c r="W7" s="1"/>
  <c r="V6"/>
  <c r="W6" s="1"/>
  <c r="V5"/>
  <c r="W5" s="1"/>
  <c r="V4"/>
  <c r="W4" s="1"/>
  <c r="V3"/>
  <c r="W3" s="1"/>
  <c r="V2"/>
  <c r="W2" s="1"/>
  <c r="A3"/>
  <c r="A4" s="1"/>
  <c r="A5" s="1"/>
  <c r="A6" s="1"/>
  <c r="A7" s="1"/>
  <c r="A8" s="1"/>
  <c r="A9" s="1"/>
  <c r="A10" s="1"/>
  <c r="A11" s="1"/>
  <c r="A12" s="1"/>
  <c r="A13" s="1"/>
  <c r="A14" s="1"/>
  <c r="A15" s="1"/>
  <c r="A16" s="1"/>
  <c r="A17" s="1"/>
  <c r="A18" s="1"/>
  <c r="A19" s="1"/>
  <c r="A20" s="1"/>
  <c r="A21" s="1"/>
  <c r="A22" s="1"/>
  <c r="A23" s="1"/>
  <c r="A24" s="1"/>
  <c r="A25" s="1"/>
  <c r="A26" s="1"/>
  <c r="A27" s="1"/>
  <c r="A28" s="1"/>
  <c r="A29" s="1"/>
  <c r="A30" s="1"/>
  <c r="A31" s="1"/>
  <c r="A32" s="1"/>
  <c r="A33" s="1"/>
  <c r="A34" s="1"/>
  <c r="A35" s="1"/>
  <c r="A36" s="1"/>
  <c r="A37" s="1"/>
  <c r="A38" s="1"/>
  <c r="A39" s="1"/>
  <c r="A40" s="1"/>
  <c r="A41" s="1"/>
  <c r="A42" s="1"/>
  <c r="A43" s="1"/>
  <c r="A44" s="1"/>
  <c r="A45" s="1"/>
  <c r="A46" s="1"/>
  <c r="A47" s="1"/>
  <c r="A48" s="1"/>
  <c r="A49" s="1"/>
  <c r="A50" s="1"/>
  <c r="A51" s="1"/>
  <c r="A52" s="1"/>
  <c r="A53" s="1"/>
  <c r="A54" s="1"/>
  <c r="A55" s="1"/>
  <c r="A56" s="1"/>
  <c r="A57" s="1"/>
  <c r="A58" s="1"/>
  <c r="A59" s="1"/>
  <c r="A60" s="1"/>
  <c r="A61" s="1"/>
  <c r="A62" s="1"/>
  <c r="A63" s="1"/>
  <c r="A64" s="1"/>
  <c r="A65" s="1"/>
  <c r="A66" s="1"/>
  <c r="A67" s="1"/>
  <c r="A68" s="1"/>
  <c r="A69" s="1"/>
  <c r="A70" s="1"/>
  <c r="A71" s="1"/>
  <c r="A72" s="1"/>
  <c r="A73" s="1"/>
  <c r="A74" s="1"/>
  <c r="A75" s="1"/>
  <c r="A76" s="1"/>
  <c r="A77" s="1"/>
  <c r="A78" s="1"/>
  <c r="A79" s="1"/>
  <c r="A80" s="1"/>
  <c r="A81" s="1"/>
  <c r="A82" s="1"/>
  <c r="A83" s="1"/>
  <c r="A84" s="1"/>
  <c r="A85" s="1"/>
  <c r="A86" s="1"/>
  <c r="A87" s="1"/>
  <c r="A88" s="1"/>
  <c r="A89" s="1"/>
  <c r="A90" s="1"/>
  <c r="A91" s="1"/>
  <c r="A92" s="1"/>
  <c r="A93" s="1"/>
  <c r="A94" s="1"/>
  <c r="A95" s="1"/>
  <c r="A96" s="1"/>
  <c r="A97" s="1"/>
  <c r="A98" s="1"/>
  <c r="A99" s="1"/>
  <c r="A100" s="1"/>
  <c r="A101" s="1"/>
  <c r="A102" s="1"/>
  <c r="A103" s="1"/>
  <c r="A104" s="1"/>
  <c r="A105" s="1"/>
  <c r="A106" s="1"/>
  <c r="A107" s="1"/>
  <c r="A108" s="1"/>
  <c r="A109" s="1"/>
  <c r="A110" s="1"/>
  <c r="A111" s="1"/>
  <c r="A112" s="1"/>
  <c r="A113" s="1"/>
  <c r="A114" s="1"/>
  <c r="A115" s="1"/>
  <c r="A116" s="1"/>
  <c r="A117" s="1"/>
  <c r="A118" s="1"/>
  <c r="A119" s="1"/>
  <c r="A120" s="1"/>
  <c r="A121" s="1"/>
  <c r="A122" s="1"/>
  <c r="A123" s="1"/>
  <c r="A124" s="1"/>
  <c r="A125" s="1"/>
  <c r="A126" s="1"/>
  <c r="A127" s="1"/>
  <c r="A128" s="1"/>
  <c r="A129" s="1"/>
  <c r="A130" s="1"/>
  <c r="A131" s="1"/>
  <c r="A132" s="1"/>
  <c r="A133" s="1"/>
  <c r="A134" s="1"/>
  <c r="A135" s="1"/>
  <c r="A136" s="1"/>
  <c r="A137" s="1"/>
  <c r="A138" s="1"/>
  <c r="A139" s="1"/>
  <c r="A140" s="1"/>
  <c r="A141" s="1"/>
  <c r="A142" s="1"/>
  <c r="A143" s="1"/>
  <c r="A144" s="1"/>
  <c r="A145" s="1"/>
  <c r="A146" s="1"/>
  <c r="A147" s="1"/>
  <c r="A148" s="1"/>
  <c r="A149" s="1"/>
  <c r="A150" s="1"/>
  <c r="A151" s="1"/>
  <c r="A152" s="1"/>
  <c r="A153" s="1"/>
  <c r="A154" s="1"/>
  <c r="A155" s="1"/>
  <c r="A156" s="1"/>
  <c r="A157" s="1"/>
  <c r="A158" s="1"/>
  <c r="A159" s="1"/>
  <c r="A160" s="1"/>
  <c r="A161" s="1"/>
  <c r="A162" s="1"/>
  <c r="A163" s="1"/>
  <c r="A164" s="1"/>
  <c r="A165" s="1"/>
  <c r="A166" s="1"/>
  <c r="A167" s="1"/>
  <c r="A168" s="1"/>
  <c r="A169" s="1"/>
  <c r="A170" s="1"/>
  <c r="A171" s="1"/>
  <c r="A172" s="1"/>
  <c r="A173" s="1"/>
  <c r="A174" s="1"/>
  <c r="A175" s="1"/>
  <c r="A176" s="1"/>
  <c r="A177" s="1"/>
  <c r="A178" s="1"/>
  <c r="A179" s="1"/>
  <c r="A180" s="1"/>
  <c r="A181" s="1"/>
  <c r="A182" s="1"/>
  <c r="A183" s="1"/>
  <c r="A184" s="1"/>
  <c r="A185" s="1"/>
  <c r="A186" s="1"/>
  <c r="A187" s="1"/>
  <c r="A188" s="1"/>
  <c r="A189" s="1"/>
  <c r="A190" s="1"/>
  <c r="A191" s="1"/>
  <c r="A192" s="1"/>
  <c r="A193" s="1"/>
  <c r="A194" s="1"/>
  <c r="A195" s="1"/>
  <c r="A196" s="1"/>
  <c r="A197" s="1"/>
  <c r="A198" s="1"/>
  <c r="A199" s="1"/>
  <c r="A200" s="1"/>
  <c r="A201" s="1"/>
  <c r="A202" s="1"/>
  <c r="A203" s="1"/>
  <c r="A204" s="1"/>
  <c r="A205" s="1"/>
  <c r="A206" s="1"/>
  <c r="A207" s="1"/>
  <c r="A208" s="1"/>
  <c r="A209" s="1"/>
  <c r="A210" s="1"/>
  <c r="A211" s="1"/>
  <c r="A212" s="1"/>
  <c r="A213" s="1"/>
  <c r="A214" s="1"/>
  <c r="A215" s="1"/>
  <c r="A216" s="1"/>
  <c r="A217" s="1"/>
  <c r="A218" s="1"/>
  <c r="A219" s="1"/>
  <c r="A220" s="1"/>
  <c r="A221" s="1"/>
  <c r="A222" s="1"/>
  <c r="A223" s="1"/>
  <c r="A224" s="1"/>
  <c r="A225" s="1"/>
  <c r="A226" s="1"/>
  <c r="A227" s="1"/>
  <c r="A228" s="1"/>
  <c r="A229" s="1"/>
  <c r="A230" s="1"/>
  <c r="A231" s="1"/>
  <c r="A232" s="1"/>
  <c r="A233" s="1"/>
  <c r="A234" s="1"/>
  <c r="A235" s="1"/>
  <c r="A236" s="1"/>
  <c r="A237" s="1"/>
  <c r="A238" s="1"/>
  <c r="A239" s="1"/>
  <c r="A240" s="1"/>
  <c r="A241" s="1"/>
  <c r="A242" s="1"/>
  <c r="A243" s="1"/>
  <c r="A244" s="1"/>
  <c r="A245" s="1"/>
  <c r="A246" s="1"/>
  <c r="A247" s="1"/>
  <c r="A248" s="1"/>
  <c r="A249" s="1"/>
  <c r="A250" s="1"/>
  <c r="A251" s="1"/>
  <c r="A252" s="1"/>
  <c r="A253" s="1"/>
  <c r="A254" s="1"/>
  <c r="A255" s="1"/>
  <c r="A256" s="1"/>
  <c r="A257" s="1"/>
  <c r="A258" s="1"/>
  <c r="A259" s="1"/>
  <c r="A260" s="1"/>
  <c r="A261" s="1"/>
  <c r="A262" s="1"/>
  <c r="A263" s="1"/>
  <c r="A264" s="1"/>
  <c r="A265" s="1"/>
  <c r="A266" s="1"/>
  <c r="A267" s="1"/>
  <c r="A268" s="1"/>
</calcChain>
</file>

<file path=xl/sharedStrings.xml><?xml version="1.0" encoding="utf-8"?>
<sst xmlns="http://schemas.openxmlformats.org/spreadsheetml/2006/main" count="174" uniqueCount="65">
  <si>
    <t>d13_vanha</t>
  </si>
  <si>
    <t>plaji_vanha</t>
  </si>
  <si>
    <t>h_foto</t>
  </si>
  <si>
    <t>plaji</t>
  </si>
  <si>
    <t>jakso</t>
  </si>
  <si>
    <t>pluokka</t>
  </si>
  <si>
    <t>käyttö</t>
  </si>
  <si>
    <t>kaista</t>
  </si>
  <si>
    <t>d13 [mm]</t>
  </si>
  <si>
    <r>
      <t>d</t>
    </r>
    <r>
      <rPr>
        <vertAlign val="subscript"/>
        <sz val="10"/>
        <rFont val="Arial"/>
        <family val="2"/>
      </rPr>
      <t xml:space="preserve">6 </t>
    </r>
    <r>
      <rPr>
        <sz val="10"/>
        <rFont val="Arial"/>
        <family val="2"/>
      </rPr>
      <t>[cm]</t>
    </r>
  </si>
  <si>
    <t>h [m]</t>
  </si>
  <si>
    <t>2 x kuori [mm]</t>
  </si>
  <si>
    <r>
      <t>i</t>
    </r>
    <r>
      <rPr>
        <vertAlign val="subscript"/>
        <sz val="10"/>
        <rFont val="Arial"/>
        <family val="2"/>
      </rPr>
      <t xml:space="preserve">h </t>
    </r>
    <r>
      <rPr>
        <sz val="10"/>
        <rFont val="Arial"/>
        <family val="2"/>
      </rPr>
      <t xml:space="preserve"> (5v) [dm]</t>
    </r>
  </si>
  <si>
    <t>ikä, a</t>
  </si>
  <si>
    <r>
      <t>d</t>
    </r>
    <r>
      <rPr>
        <vertAlign val="subscript"/>
        <sz val="10"/>
        <rFont val="Arial"/>
        <family val="2"/>
      </rPr>
      <t xml:space="preserve">kanto </t>
    </r>
    <r>
      <rPr>
        <sz val="10"/>
        <rFont val="Arial"/>
        <family val="2"/>
      </rPr>
      <t>[cm]</t>
    </r>
  </si>
  <si>
    <t>hc (lara) [m]</t>
  </si>
  <si>
    <r>
      <t>i</t>
    </r>
    <r>
      <rPr>
        <vertAlign val="subscript"/>
        <sz val="10"/>
        <rFont val="Arial"/>
        <family val="2"/>
      </rPr>
      <t>d (lpm-kasvu, 5v)</t>
    </r>
    <r>
      <rPr>
        <sz val="10"/>
        <rFont val="Arial"/>
        <family val="2"/>
      </rPr>
      <t xml:space="preserve"> [mm]</t>
    </r>
  </si>
  <si>
    <t>huomio</t>
  </si>
  <si>
    <t>ID</t>
  </si>
  <si>
    <t>Sarja-#</t>
  </si>
  <si>
    <t>A703</t>
  </si>
  <si>
    <t>A701</t>
  </si>
  <si>
    <t>A702</t>
  </si>
  <si>
    <t>A704</t>
  </si>
  <si>
    <t>A708</t>
  </si>
  <si>
    <t>A705</t>
  </si>
  <si>
    <t>B701</t>
  </si>
  <si>
    <t>A707</t>
  </si>
  <si>
    <t>A706</t>
  </si>
  <si>
    <t>B704</t>
  </si>
  <si>
    <t>B702</t>
  </si>
  <si>
    <t>B703</t>
  </si>
  <si>
    <t>B710</t>
  </si>
  <si>
    <t>B709</t>
  </si>
  <si>
    <t>B705</t>
  </si>
  <si>
    <t>B707</t>
  </si>
  <si>
    <t>B706</t>
  </si>
  <si>
    <t>B708</t>
  </si>
  <si>
    <t>Läpimitan kasvun numeerinen loogisuustarkistut</t>
  </si>
  <si>
    <t>Kaikki männyt olivat niin oksaisia ja muuten huonolaatuisia, että niistä ei saa tukkia, vaikka läpimitta sen mahdollistaisi</t>
  </si>
  <si>
    <t>Puulaji korjattu</t>
  </si>
  <si>
    <t>Haarottuu 150 cm korkeudelta</t>
  </si>
  <si>
    <t>Mittauksen kohdalla kuhmu</t>
  </si>
  <si>
    <t>Ei rinnankorkeus merkintää</t>
  </si>
  <si>
    <t>Kaksihaarainen</t>
  </si>
  <si>
    <t>Edellisen ryhmän mittausvirhe</t>
  </si>
  <si>
    <t>Kuhmu mittauskohdalla</t>
  </si>
  <si>
    <t>kaksihaarainen</t>
  </si>
  <si>
    <t>Haarautuu n. 5,5m korkeudelta, joista toisen lpm 14 cm</t>
  </si>
  <si>
    <t>Latvusluokka</t>
  </si>
  <si>
    <t>Katkeamiskorkeus [m]</t>
  </si>
  <si>
    <t>Huom</t>
  </si>
  <si>
    <t>12a3a7</t>
  </si>
  <si>
    <t>2 latvaa</t>
  </si>
  <si>
    <t>12a1</t>
  </si>
  <si>
    <t>12a2</t>
  </si>
  <si>
    <t>12a7</t>
  </si>
  <si>
    <t>12a1a7</t>
  </si>
  <si>
    <t>12a3</t>
  </si>
  <si>
    <t>12a2a6</t>
  </si>
  <si>
    <t>3 latvaa</t>
  </si>
  <si>
    <t>12a2a7</t>
  </si>
  <si>
    <t>306:n haara</t>
  </si>
  <si>
    <t>B707:n haara</t>
  </si>
  <si>
    <t>Latvasta katki [m]</t>
  </si>
</sst>
</file>

<file path=xl/styles.xml><?xml version="1.0" encoding="utf-8"?>
<styleSheet xmlns="http://schemas.openxmlformats.org/spreadsheetml/2006/main">
  <numFmts count="1">
    <numFmt numFmtId="164" formatCode="0.0"/>
  </numFmts>
  <fonts count="5">
    <font>
      <sz val="10"/>
      <name val="Arial"/>
    </font>
    <font>
      <sz val="8"/>
      <name val="Arial"/>
      <family val="2"/>
    </font>
    <font>
      <vertAlign val="subscript"/>
      <sz val="10"/>
      <name val="Arial"/>
      <family val="2"/>
    </font>
    <font>
      <sz val="10"/>
      <name val="Arial"/>
      <family val="2"/>
    </font>
    <font>
      <b/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3" fillId="0" borderId="0"/>
  </cellStyleXfs>
  <cellXfs count="32">
    <xf numFmtId="0" fontId="0" fillId="0" borderId="0" xfId="0"/>
    <xf numFmtId="0" fontId="0" fillId="0" borderId="0" xfId="0" applyAlignment="1">
      <alignment horizontal="center" textRotation="90" wrapText="1"/>
    </xf>
    <xf numFmtId="0" fontId="3" fillId="0" borderId="1" xfId="1" applyFont="1" applyBorder="1" applyAlignment="1">
      <alignment horizontal="center" textRotation="90" wrapText="1"/>
    </xf>
    <xf numFmtId="1" fontId="3" fillId="0" borderId="1" xfId="1" applyNumberFormat="1" applyFont="1" applyBorder="1" applyAlignment="1">
      <alignment horizontal="center" textRotation="90" wrapText="1"/>
    </xf>
    <xf numFmtId="164" fontId="3" fillId="0" borderId="1" xfId="1" applyNumberFormat="1" applyFont="1" applyBorder="1" applyAlignment="1">
      <alignment horizontal="center" textRotation="90" wrapText="1"/>
    </xf>
    <xf numFmtId="0" fontId="0" fillId="0" borderId="0" xfId="0" applyAlignment="1"/>
    <xf numFmtId="0" fontId="3" fillId="0" borderId="1" xfId="0" applyNumberFormat="1" applyFont="1" applyBorder="1" applyAlignment="1"/>
    <xf numFmtId="0" fontId="3" fillId="0" borderId="1" xfId="0" applyFont="1" applyBorder="1" applyAlignment="1">
      <alignment horizontal="center" textRotation="90" wrapText="1"/>
    </xf>
    <xf numFmtId="164" fontId="3" fillId="0" borderId="1" xfId="0" applyNumberFormat="1" applyFont="1" applyBorder="1" applyAlignment="1"/>
    <xf numFmtId="0" fontId="0" fillId="0" borderId="1" xfId="0" applyBorder="1"/>
    <xf numFmtId="0" fontId="3" fillId="0" borderId="2" xfId="0" applyFont="1" applyBorder="1" applyAlignment="1">
      <alignment horizontal="center" textRotation="90" wrapText="1"/>
    </xf>
    <xf numFmtId="0" fontId="3" fillId="0" borderId="2" xfId="0" applyNumberFormat="1" applyFont="1" applyBorder="1" applyAlignment="1"/>
    <xf numFmtId="0" fontId="3" fillId="0" borderId="4" xfId="0" applyFont="1" applyBorder="1" applyAlignment="1">
      <alignment horizontal="center" textRotation="90" wrapText="1"/>
    </xf>
    <xf numFmtId="0" fontId="3" fillId="0" borderId="4" xfId="0" applyNumberFormat="1" applyFont="1" applyBorder="1" applyAlignment="1"/>
    <xf numFmtId="0" fontId="3" fillId="0" borderId="3" xfId="0" applyFont="1" applyBorder="1" applyAlignment="1">
      <alignment horizontal="center" textRotation="90" wrapText="1"/>
    </xf>
    <xf numFmtId="0" fontId="3" fillId="0" borderId="3" xfId="0" applyNumberFormat="1" applyFont="1" applyBorder="1" applyAlignment="1"/>
    <xf numFmtId="0" fontId="3" fillId="0" borderId="1" xfId="0" applyFont="1" applyBorder="1" applyAlignment="1">
      <alignment horizontal="center" wrapText="1"/>
    </xf>
    <xf numFmtId="0" fontId="4" fillId="0" borderId="1" xfId="1" applyFont="1" applyBorder="1" applyAlignment="1">
      <alignment horizontal="center" textRotation="90" wrapText="1"/>
    </xf>
    <xf numFmtId="0" fontId="4" fillId="0" borderId="1" xfId="0" applyFont="1" applyBorder="1"/>
    <xf numFmtId="0" fontId="4" fillId="0" borderId="1" xfId="0" applyNumberFormat="1" applyFont="1" applyBorder="1" applyAlignment="1"/>
    <xf numFmtId="0" fontId="4" fillId="0" borderId="1" xfId="0" applyFont="1" applyBorder="1" applyProtection="1">
      <protection locked="0"/>
    </xf>
    <xf numFmtId="0" fontId="4" fillId="0" borderId="1" xfId="0" applyNumberFormat="1" applyFont="1" applyBorder="1" applyAlignment="1" applyProtection="1">
      <protection locked="0"/>
    </xf>
    <xf numFmtId="0" fontId="3" fillId="0" borderId="0" xfId="0" applyFont="1" applyAlignment="1">
      <alignment horizontal="center" textRotation="90" wrapText="1"/>
    </xf>
    <xf numFmtId="0" fontId="3" fillId="0" borderId="0" xfId="0" applyFont="1"/>
    <xf numFmtId="0" fontId="0" fillId="2" borderId="1" xfId="0" applyFill="1" applyBorder="1"/>
    <xf numFmtId="0" fontId="4" fillId="2" borderId="1" xfId="0" applyFont="1" applyFill="1" applyBorder="1"/>
    <xf numFmtId="164" fontId="3" fillId="2" borderId="1" xfId="0" applyNumberFormat="1" applyFont="1" applyFill="1" applyBorder="1" applyAlignment="1"/>
    <xf numFmtId="0" fontId="3" fillId="2" borderId="1" xfId="0" applyNumberFormat="1" applyFont="1" applyFill="1" applyBorder="1" applyAlignment="1"/>
    <xf numFmtId="0" fontId="3" fillId="2" borderId="2" xfId="0" applyNumberFormat="1" applyFont="1" applyFill="1" applyBorder="1" applyAlignment="1"/>
    <xf numFmtId="0" fontId="3" fillId="2" borderId="3" xfId="0" applyNumberFormat="1" applyFont="1" applyFill="1" applyBorder="1" applyAlignment="1"/>
    <xf numFmtId="0" fontId="3" fillId="2" borderId="4" xfId="0" applyNumberFormat="1" applyFont="1" applyFill="1" applyBorder="1" applyAlignment="1"/>
    <xf numFmtId="0" fontId="0" fillId="2" borderId="0" xfId="0" applyFill="1"/>
  </cellXfs>
  <cellStyles count="2">
    <cellStyle name="Normal" xfId="0" builtinId="0"/>
    <cellStyle name="Normal 2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E268"/>
  <sheetViews>
    <sheetView tabSelected="1" topLeftCell="A89" zoomScaleNormal="100" workbookViewId="0">
      <selection activeCell="H116" sqref="H116"/>
    </sheetView>
  </sheetViews>
  <sheetFormatPr defaultRowHeight="12.75"/>
  <cols>
    <col min="1" max="1" width="4.7109375" style="9" customWidth="1"/>
    <col min="2" max="2" width="4.42578125" style="19" customWidth="1"/>
    <col min="3" max="4" width="2.7109375" style="6" customWidth="1"/>
    <col min="5" max="5" width="4" style="6" bestFit="1" customWidth="1"/>
    <col min="6" max="6" width="4.5703125" style="8" bestFit="1" customWidth="1"/>
    <col min="7" max="7" width="2.7109375" style="6" customWidth="1"/>
    <col min="8" max="8" width="3.7109375" style="6" customWidth="1"/>
    <col min="9" max="9" width="2.7109375" style="6" customWidth="1"/>
    <col min="10" max="10" width="4.7109375" style="11" customWidth="1"/>
    <col min="11" max="11" width="2.7109375" style="15" customWidth="1"/>
    <col min="12" max="12" width="4.7109375" style="13" customWidth="1"/>
    <col min="13" max="13" width="4.7109375" style="6" customWidth="1"/>
    <col min="14" max="16" width="5.7109375" style="6" customWidth="1"/>
    <col min="17" max="19" width="4.7109375" style="6" customWidth="1"/>
    <col min="20" max="20" width="26.42578125" style="9" bestFit="1" customWidth="1"/>
    <col min="21" max="21" width="5.28515625" customWidth="1"/>
    <col min="22" max="22" width="9.140625" customWidth="1"/>
  </cols>
  <sheetData>
    <row r="1" spans="1:31" s="1" customFormat="1" ht="93.75" customHeight="1">
      <c r="A1" s="7" t="s">
        <v>19</v>
      </c>
      <c r="B1" s="17" t="s">
        <v>18</v>
      </c>
      <c r="C1" s="2" t="s">
        <v>7</v>
      </c>
      <c r="D1" s="3" t="s">
        <v>1</v>
      </c>
      <c r="E1" s="3" t="s">
        <v>0</v>
      </c>
      <c r="F1" s="4" t="s">
        <v>2</v>
      </c>
      <c r="G1" s="7" t="s">
        <v>4</v>
      </c>
      <c r="H1" s="7" t="s">
        <v>3</v>
      </c>
      <c r="I1" s="7" t="s">
        <v>5</v>
      </c>
      <c r="J1" s="10" t="s">
        <v>8</v>
      </c>
      <c r="K1" s="14" t="s">
        <v>6</v>
      </c>
      <c r="L1" s="12" t="s">
        <v>14</v>
      </c>
      <c r="M1" s="7" t="s">
        <v>9</v>
      </c>
      <c r="N1" s="7" t="s">
        <v>10</v>
      </c>
      <c r="O1" s="7" t="s">
        <v>15</v>
      </c>
      <c r="P1" s="7" t="s">
        <v>16</v>
      </c>
      <c r="Q1" s="7" t="s">
        <v>11</v>
      </c>
      <c r="R1" s="7" t="s">
        <v>12</v>
      </c>
      <c r="S1" s="7" t="s">
        <v>13</v>
      </c>
      <c r="T1" s="16" t="s">
        <v>17</v>
      </c>
      <c r="V1" s="1" t="s">
        <v>38</v>
      </c>
      <c r="W1" s="1" t="s">
        <v>38</v>
      </c>
      <c r="AB1" s="22" t="s">
        <v>49</v>
      </c>
      <c r="AC1" s="22" t="s">
        <v>50</v>
      </c>
      <c r="AD1" s="22" t="s">
        <v>64</v>
      </c>
      <c r="AE1" s="22" t="s">
        <v>51</v>
      </c>
    </row>
    <row r="2" spans="1:31" ht="15.95" customHeight="1">
      <c r="A2" s="9">
        <v>1</v>
      </c>
      <c r="B2" s="18">
        <v>39</v>
      </c>
      <c r="C2" s="9">
        <v>0</v>
      </c>
      <c r="D2" s="9">
        <v>4</v>
      </c>
      <c r="E2" s="9">
        <v>232</v>
      </c>
      <c r="F2" s="8">
        <v>21.937998779296802</v>
      </c>
      <c r="G2" s="6">
        <v>1</v>
      </c>
      <c r="H2" s="6">
        <v>4</v>
      </c>
      <c r="I2" s="6">
        <f>IF(J2&gt;=200,1,2)</f>
        <v>1</v>
      </c>
      <c r="J2" s="11">
        <v>232</v>
      </c>
      <c r="K2" s="15">
        <f>IF(ISNUMBER(VLOOKUP(B2,$Z$8:$Z$47,1,FALSE)),1,"")</f>
        <v>1</v>
      </c>
      <c r="M2" s="6">
        <v>17</v>
      </c>
      <c r="N2" s="6">
        <v>24</v>
      </c>
      <c r="O2" s="6">
        <v>11.5</v>
      </c>
      <c r="V2">
        <f>(J2-E2)/E2</f>
        <v>0</v>
      </c>
      <c r="W2" t="str">
        <f>IF(V2&lt;=0.1,"ok",IF(OR(V2&gt;=-0.1),"tarkista"))</f>
        <v>ok</v>
      </c>
      <c r="AB2">
        <v>11</v>
      </c>
    </row>
    <row r="3" spans="1:31" ht="15.95" customHeight="1">
      <c r="A3" s="9">
        <f>A2+1</f>
        <v>2</v>
      </c>
      <c r="B3" s="18">
        <v>5</v>
      </c>
      <c r="C3" s="9">
        <v>0</v>
      </c>
      <c r="D3" s="9">
        <v>4</v>
      </c>
      <c r="E3" s="9">
        <v>183</v>
      </c>
      <c r="F3" s="8">
        <v>19.268004882812399</v>
      </c>
      <c r="G3" s="6">
        <v>1</v>
      </c>
      <c r="H3" s="6">
        <v>4</v>
      </c>
      <c r="I3" s="6">
        <f t="shared" ref="I3:I66" si="0">IF(J3&gt;=200,1,2)</f>
        <v>2</v>
      </c>
      <c r="J3" s="11">
        <v>196</v>
      </c>
      <c r="K3" s="15" t="str">
        <f t="shared" ref="K3:K66" si="1">IF(ISNUMBER(VLOOKUP(B3,$Z$8:$Z$47,1,FALSE)),1,"")</f>
        <v/>
      </c>
      <c r="V3">
        <f t="shared" ref="V3:V66" si="2">(J3-E3)/E3</f>
        <v>7.1038251366120214E-2</v>
      </c>
      <c r="W3" t="str">
        <f>IF(V3&lt;=0.1,"ok",IF(OR(V3&gt;=-0.1),"tarkista"))</f>
        <v>ok</v>
      </c>
      <c r="AB3">
        <v>11</v>
      </c>
    </row>
    <row r="4" spans="1:31" ht="15.95" customHeight="1">
      <c r="A4" s="9">
        <f t="shared" ref="A4:A67" si="3">A3+1</f>
        <v>3</v>
      </c>
      <c r="B4" s="18">
        <v>43</v>
      </c>
      <c r="C4" s="9">
        <v>0</v>
      </c>
      <c r="D4" s="9">
        <v>3</v>
      </c>
      <c r="E4" s="9">
        <v>151</v>
      </c>
      <c r="F4" s="8">
        <v>17.062998168945199</v>
      </c>
      <c r="G4" s="6">
        <v>1</v>
      </c>
      <c r="H4" s="6">
        <v>3</v>
      </c>
      <c r="I4" s="6">
        <f t="shared" si="0"/>
        <v>2</v>
      </c>
      <c r="J4" s="11">
        <v>169</v>
      </c>
      <c r="K4" s="15" t="str">
        <f t="shared" si="1"/>
        <v/>
      </c>
      <c r="V4">
        <f t="shared" si="2"/>
        <v>0.11920529801324503</v>
      </c>
      <c r="W4" t="str">
        <f>IF(V4&lt;=0.1,"ok",IF(OR(V4&gt;=-0.1),"tarkista"))</f>
        <v>tarkista</v>
      </c>
      <c r="AB4">
        <v>11</v>
      </c>
    </row>
    <row r="5" spans="1:31" ht="15.95" customHeight="1">
      <c r="A5" s="9">
        <f t="shared" si="3"/>
        <v>4</v>
      </c>
      <c r="B5" s="18">
        <v>41</v>
      </c>
      <c r="C5" s="9">
        <v>0</v>
      </c>
      <c r="D5" s="9">
        <v>4</v>
      </c>
      <c r="E5" s="9">
        <v>122</v>
      </c>
      <c r="F5" s="8">
        <v>14.7920091552733</v>
      </c>
      <c r="G5" s="6">
        <v>1</v>
      </c>
      <c r="H5" s="6">
        <v>4</v>
      </c>
      <c r="I5" s="6">
        <f t="shared" si="0"/>
        <v>2</v>
      </c>
      <c r="J5" s="11">
        <v>132</v>
      </c>
      <c r="K5" s="15" t="str">
        <f t="shared" si="1"/>
        <v/>
      </c>
      <c r="V5">
        <f t="shared" si="2"/>
        <v>8.1967213114754092E-2</v>
      </c>
      <c r="W5" t="str">
        <f>IF(V5&lt;=0.1,"ok",IF(OR(V5&gt;=-0.1),"tarkista"))</f>
        <v>ok</v>
      </c>
      <c r="Z5" t="s">
        <v>39</v>
      </c>
      <c r="AB5">
        <v>11</v>
      </c>
    </row>
    <row r="6" spans="1:31" ht="15.95" customHeight="1">
      <c r="A6" s="9">
        <f t="shared" si="3"/>
        <v>5</v>
      </c>
      <c r="B6" s="18">
        <v>7</v>
      </c>
      <c r="C6" s="9">
        <v>0</v>
      </c>
      <c r="D6" s="9">
        <v>4</v>
      </c>
      <c r="E6" s="9">
        <v>227</v>
      </c>
      <c r="F6" s="8">
        <v>19.205002441406201</v>
      </c>
      <c r="G6" s="6">
        <v>1</v>
      </c>
      <c r="H6" s="6">
        <v>4</v>
      </c>
      <c r="I6" s="6">
        <f t="shared" si="0"/>
        <v>1</v>
      </c>
      <c r="J6" s="11">
        <v>228</v>
      </c>
      <c r="K6" s="15" t="str">
        <f t="shared" si="1"/>
        <v/>
      </c>
      <c r="V6">
        <f t="shared" si="2"/>
        <v>4.4052863436123352E-3</v>
      </c>
      <c r="W6" t="str">
        <f t="shared" ref="W6:W69" si="4">IF(V6&lt;=0.1,"ok",IF(OR(V6&gt;=-0.1),"tarkista"))</f>
        <v>ok</v>
      </c>
      <c r="AB6">
        <v>11</v>
      </c>
    </row>
    <row r="7" spans="1:31" ht="15.95" customHeight="1">
      <c r="A7" s="9">
        <f t="shared" si="3"/>
        <v>6</v>
      </c>
      <c r="B7" s="18">
        <v>44</v>
      </c>
      <c r="C7" s="9">
        <v>0</v>
      </c>
      <c r="D7" s="9">
        <v>4</v>
      </c>
      <c r="E7" s="9">
        <v>147</v>
      </c>
      <c r="F7" s="8">
        <v>17.4950079345702</v>
      </c>
      <c r="G7" s="6">
        <v>1</v>
      </c>
      <c r="H7" s="6">
        <v>4</v>
      </c>
      <c r="I7" s="6">
        <f t="shared" si="0"/>
        <v>2</v>
      </c>
      <c r="J7" s="11">
        <v>152</v>
      </c>
      <c r="K7" s="15" t="str">
        <f t="shared" si="1"/>
        <v/>
      </c>
      <c r="V7">
        <f t="shared" si="2"/>
        <v>3.4013605442176874E-2</v>
      </c>
      <c r="W7" t="str">
        <f t="shared" si="4"/>
        <v>ok</v>
      </c>
      <c r="AB7">
        <v>11</v>
      </c>
    </row>
    <row r="8" spans="1:31" ht="15.95" customHeight="1">
      <c r="A8" s="9">
        <f t="shared" si="3"/>
        <v>7</v>
      </c>
      <c r="B8" s="18">
        <v>45</v>
      </c>
      <c r="C8" s="9">
        <v>0</v>
      </c>
      <c r="D8" s="9">
        <v>4</v>
      </c>
      <c r="E8" s="9">
        <v>161</v>
      </c>
      <c r="F8" s="8">
        <v>18.663003051757698</v>
      </c>
      <c r="G8" s="6">
        <v>1</v>
      </c>
      <c r="H8" s="6">
        <v>4</v>
      </c>
      <c r="I8" s="6">
        <f t="shared" si="0"/>
        <v>2</v>
      </c>
      <c r="J8" s="11">
        <v>170</v>
      </c>
      <c r="K8" s="15" t="str">
        <f t="shared" si="1"/>
        <v/>
      </c>
      <c r="V8">
        <f t="shared" si="2"/>
        <v>5.5900621118012424E-2</v>
      </c>
      <c r="W8" t="str">
        <f t="shared" si="4"/>
        <v>ok</v>
      </c>
      <c r="Z8" s="20">
        <v>61</v>
      </c>
      <c r="AB8">
        <v>11</v>
      </c>
    </row>
    <row r="9" spans="1:31" ht="15.95" customHeight="1">
      <c r="A9" s="9">
        <f t="shared" si="3"/>
        <v>8</v>
      </c>
      <c r="B9" s="18">
        <v>9</v>
      </c>
      <c r="C9" s="9">
        <v>0</v>
      </c>
      <c r="D9" s="9">
        <v>4</v>
      </c>
      <c r="E9" s="9">
        <v>160</v>
      </c>
      <c r="F9" s="8">
        <v>17.6880030517577</v>
      </c>
      <c r="G9" s="6">
        <v>1</v>
      </c>
      <c r="H9" s="6">
        <v>4</v>
      </c>
      <c r="I9" s="6">
        <f t="shared" si="0"/>
        <v>2</v>
      </c>
      <c r="J9" s="11">
        <v>173</v>
      </c>
      <c r="K9" s="15" t="str">
        <f t="shared" si="1"/>
        <v/>
      </c>
      <c r="V9">
        <f t="shared" si="2"/>
        <v>8.1250000000000003E-2</v>
      </c>
      <c r="W9" t="str">
        <f t="shared" si="4"/>
        <v>ok</v>
      </c>
      <c r="Z9" s="20">
        <v>87</v>
      </c>
      <c r="AB9">
        <v>11</v>
      </c>
    </row>
    <row r="10" spans="1:31" ht="15.95" customHeight="1">
      <c r="A10" s="9">
        <f t="shared" si="3"/>
        <v>9</v>
      </c>
      <c r="B10" s="18">
        <v>11</v>
      </c>
      <c r="C10" s="9">
        <v>0</v>
      </c>
      <c r="D10" s="9">
        <v>4</v>
      </c>
      <c r="E10" s="9">
        <v>175</v>
      </c>
      <c r="F10" s="8">
        <v>18.1820030517577</v>
      </c>
      <c r="G10" s="6">
        <v>1</v>
      </c>
      <c r="H10" s="6">
        <v>4</v>
      </c>
      <c r="I10" s="6">
        <f t="shared" si="0"/>
        <v>2</v>
      </c>
      <c r="J10" s="11">
        <v>185</v>
      </c>
      <c r="K10" s="15">
        <f t="shared" si="1"/>
        <v>1</v>
      </c>
      <c r="M10" s="6">
        <v>14</v>
      </c>
      <c r="N10" s="6">
        <v>18.3</v>
      </c>
      <c r="O10" s="6">
        <v>8.75</v>
      </c>
      <c r="V10">
        <f t="shared" si="2"/>
        <v>5.7142857142857141E-2</v>
      </c>
      <c r="W10" t="str">
        <f t="shared" si="4"/>
        <v>ok</v>
      </c>
      <c r="Z10" s="20">
        <v>178</v>
      </c>
      <c r="AB10">
        <v>11</v>
      </c>
    </row>
    <row r="11" spans="1:31" ht="15.95" customHeight="1">
      <c r="A11" s="9">
        <f t="shared" si="3"/>
        <v>10</v>
      </c>
      <c r="B11" s="18">
        <v>13</v>
      </c>
      <c r="C11" s="9">
        <v>0</v>
      </c>
      <c r="D11" s="9">
        <v>4</v>
      </c>
      <c r="E11" s="9">
        <v>139</v>
      </c>
      <c r="F11" s="8">
        <v>16.148999389648299</v>
      </c>
      <c r="G11" s="6">
        <v>1</v>
      </c>
      <c r="H11" s="6">
        <v>4</v>
      </c>
      <c r="I11" s="6">
        <f t="shared" si="0"/>
        <v>2</v>
      </c>
      <c r="J11" s="11">
        <v>146</v>
      </c>
      <c r="K11" s="15" t="str">
        <f t="shared" si="1"/>
        <v/>
      </c>
      <c r="V11">
        <f t="shared" si="2"/>
        <v>5.0359712230215826E-2</v>
      </c>
      <c r="W11" t="str">
        <f t="shared" si="4"/>
        <v>ok</v>
      </c>
      <c r="Z11" s="20">
        <v>93</v>
      </c>
      <c r="AB11">
        <v>11</v>
      </c>
    </row>
    <row r="12" spans="1:31" ht="15.95" customHeight="1">
      <c r="A12" s="9">
        <f t="shared" si="3"/>
        <v>11</v>
      </c>
      <c r="B12" s="18">
        <v>100</v>
      </c>
      <c r="C12" s="9">
        <v>1</v>
      </c>
      <c r="D12" s="9">
        <v>4</v>
      </c>
      <c r="E12" s="9">
        <v>181</v>
      </c>
      <c r="F12" s="8">
        <v>11.8720036621093</v>
      </c>
      <c r="G12" s="6">
        <v>1</v>
      </c>
      <c r="H12" s="6">
        <v>4</v>
      </c>
      <c r="I12" s="6">
        <f t="shared" si="0"/>
        <v>2</v>
      </c>
      <c r="J12" s="11">
        <v>192</v>
      </c>
      <c r="K12" s="15" t="str">
        <f t="shared" si="1"/>
        <v/>
      </c>
      <c r="V12">
        <f t="shared" si="2"/>
        <v>6.0773480662983423E-2</v>
      </c>
      <c r="W12" t="str">
        <f t="shared" si="4"/>
        <v>ok</v>
      </c>
      <c r="Z12" s="21">
        <v>151</v>
      </c>
      <c r="AB12" s="23" t="s">
        <v>52</v>
      </c>
    </row>
    <row r="13" spans="1:31" ht="15.95" customHeight="1">
      <c r="A13" s="9">
        <f t="shared" si="3"/>
        <v>12</v>
      </c>
      <c r="B13" s="18">
        <v>75</v>
      </c>
      <c r="C13" s="9">
        <v>1</v>
      </c>
      <c r="D13" s="9">
        <v>3</v>
      </c>
      <c r="E13" s="9">
        <v>293</v>
      </c>
      <c r="F13" s="8">
        <v>18.545002441406201</v>
      </c>
      <c r="G13" s="6">
        <v>1</v>
      </c>
      <c r="H13" s="6">
        <v>3</v>
      </c>
      <c r="I13" s="6">
        <f t="shared" si="0"/>
        <v>1</v>
      </c>
      <c r="J13" s="11">
        <v>317</v>
      </c>
      <c r="K13" s="15">
        <f t="shared" si="1"/>
        <v>1</v>
      </c>
      <c r="M13" s="6">
        <v>21.5</v>
      </c>
      <c r="N13" s="6">
        <v>18.5</v>
      </c>
      <c r="O13" s="6">
        <v>6</v>
      </c>
      <c r="V13">
        <f t="shared" si="2"/>
        <v>8.191126279863481E-2</v>
      </c>
      <c r="W13" t="str">
        <f t="shared" si="4"/>
        <v>ok</v>
      </c>
      <c r="Z13" s="21">
        <v>213</v>
      </c>
      <c r="AB13" s="23">
        <v>11</v>
      </c>
    </row>
    <row r="14" spans="1:31" ht="15.95" customHeight="1">
      <c r="A14" s="9">
        <f t="shared" si="3"/>
        <v>13</v>
      </c>
      <c r="B14" s="18">
        <v>40</v>
      </c>
      <c r="C14" s="9">
        <v>1</v>
      </c>
      <c r="D14" s="9">
        <v>4</v>
      </c>
      <c r="E14" s="9">
        <v>211</v>
      </c>
      <c r="F14" s="8">
        <v>18.698996948242101</v>
      </c>
      <c r="G14" s="6">
        <v>1</v>
      </c>
      <c r="H14" s="6">
        <v>4</v>
      </c>
      <c r="I14" s="6">
        <f t="shared" si="0"/>
        <v>1</v>
      </c>
      <c r="J14" s="11">
        <v>206</v>
      </c>
      <c r="K14" s="15" t="str">
        <f t="shared" si="1"/>
        <v/>
      </c>
      <c r="V14">
        <f t="shared" si="2"/>
        <v>-2.3696682464454975E-2</v>
      </c>
      <c r="W14" t="str">
        <f t="shared" si="4"/>
        <v>ok</v>
      </c>
      <c r="Z14" s="21">
        <v>193</v>
      </c>
      <c r="AB14" s="23">
        <v>11</v>
      </c>
    </row>
    <row r="15" spans="1:31" ht="15.95" customHeight="1">
      <c r="A15" s="9">
        <f t="shared" si="3"/>
        <v>14</v>
      </c>
      <c r="B15" s="18">
        <v>76</v>
      </c>
      <c r="C15" s="9">
        <v>1</v>
      </c>
      <c r="D15" s="9">
        <v>3</v>
      </c>
      <c r="E15" s="9">
        <v>201</v>
      </c>
      <c r="F15" s="8">
        <v>17.6819993896484</v>
      </c>
      <c r="G15" s="6">
        <v>1</v>
      </c>
      <c r="H15" s="6">
        <v>3</v>
      </c>
      <c r="I15" s="6">
        <f t="shared" si="0"/>
        <v>1</v>
      </c>
      <c r="J15" s="11">
        <v>210</v>
      </c>
      <c r="K15" s="15" t="str">
        <f t="shared" si="1"/>
        <v/>
      </c>
      <c r="V15">
        <f t="shared" si="2"/>
        <v>4.4776119402985072E-2</v>
      </c>
      <c r="W15" t="str">
        <f t="shared" si="4"/>
        <v>ok</v>
      </c>
      <c r="Z15" s="21">
        <v>222</v>
      </c>
      <c r="AB15" s="23">
        <v>11</v>
      </c>
      <c r="AE15" s="23" t="s">
        <v>53</v>
      </c>
    </row>
    <row r="16" spans="1:31" ht="15.95" customHeight="1">
      <c r="A16" s="9">
        <f t="shared" si="3"/>
        <v>15</v>
      </c>
      <c r="B16" s="18">
        <v>42</v>
      </c>
      <c r="C16" s="9">
        <v>1</v>
      </c>
      <c r="D16" s="9">
        <v>4</v>
      </c>
      <c r="E16" s="9">
        <v>146</v>
      </c>
      <c r="F16" s="8">
        <v>15.7460067138671</v>
      </c>
      <c r="G16" s="6">
        <v>1</v>
      </c>
      <c r="H16" s="6">
        <v>4</v>
      </c>
      <c r="I16" s="6">
        <f t="shared" si="0"/>
        <v>2</v>
      </c>
      <c r="J16" s="11">
        <v>151</v>
      </c>
      <c r="K16" s="15" t="str">
        <f t="shared" si="1"/>
        <v/>
      </c>
      <c r="V16">
        <f t="shared" si="2"/>
        <v>3.4246575342465752E-2</v>
      </c>
      <c r="W16" t="str">
        <f t="shared" si="4"/>
        <v>ok</v>
      </c>
      <c r="Z16" s="21">
        <v>277</v>
      </c>
      <c r="AB16" s="23" t="s">
        <v>54</v>
      </c>
    </row>
    <row r="17" spans="1:31" ht="15.95" customHeight="1">
      <c r="A17" s="9">
        <f t="shared" si="3"/>
        <v>16</v>
      </c>
      <c r="B17" s="18">
        <v>77</v>
      </c>
      <c r="C17" s="9">
        <v>1</v>
      </c>
      <c r="D17" s="9">
        <v>4</v>
      </c>
      <c r="E17" s="9">
        <v>142</v>
      </c>
      <c r="F17" s="8">
        <v>17.1460079345702</v>
      </c>
      <c r="G17" s="6">
        <v>1</v>
      </c>
      <c r="H17" s="6">
        <v>4</v>
      </c>
      <c r="I17" s="6">
        <f t="shared" si="0"/>
        <v>2</v>
      </c>
      <c r="J17" s="11">
        <v>155</v>
      </c>
      <c r="K17" s="15" t="str">
        <f t="shared" si="1"/>
        <v/>
      </c>
      <c r="V17">
        <f t="shared" si="2"/>
        <v>9.154929577464789E-2</v>
      </c>
      <c r="W17" t="str">
        <f t="shared" si="4"/>
        <v>ok</v>
      </c>
      <c r="Z17" s="21">
        <v>333</v>
      </c>
      <c r="AB17" s="23">
        <v>11</v>
      </c>
    </row>
    <row r="18" spans="1:31" ht="15.95" customHeight="1">
      <c r="A18" s="9">
        <f t="shared" si="3"/>
        <v>17</v>
      </c>
      <c r="B18" s="18">
        <v>46</v>
      </c>
      <c r="C18" s="9">
        <v>1</v>
      </c>
      <c r="D18" s="9">
        <v>4</v>
      </c>
      <c r="E18" s="9">
        <v>154</v>
      </c>
      <c r="F18" s="8">
        <v>16.510007324218599</v>
      </c>
      <c r="G18" s="6">
        <v>1</v>
      </c>
      <c r="H18" s="6">
        <v>4</v>
      </c>
      <c r="I18" s="6">
        <f t="shared" si="0"/>
        <v>2</v>
      </c>
      <c r="J18" s="11">
        <v>165</v>
      </c>
      <c r="K18" s="15" t="str">
        <f t="shared" si="1"/>
        <v/>
      </c>
      <c r="V18">
        <f t="shared" si="2"/>
        <v>7.1428571428571425E-2</v>
      </c>
      <c r="W18" t="str">
        <f t="shared" si="4"/>
        <v>ok</v>
      </c>
      <c r="Z18" s="20">
        <v>137</v>
      </c>
      <c r="AB18" s="23">
        <v>11</v>
      </c>
    </row>
    <row r="19" spans="1:31" ht="15.95" customHeight="1">
      <c r="A19" s="9">
        <f t="shared" si="3"/>
        <v>18</v>
      </c>
      <c r="B19" s="18">
        <v>47</v>
      </c>
      <c r="C19" s="9">
        <v>1</v>
      </c>
      <c r="D19" s="9">
        <v>4</v>
      </c>
      <c r="E19" s="9">
        <v>148</v>
      </c>
      <c r="F19" s="8">
        <v>15.862009765624901</v>
      </c>
      <c r="G19" s="6">
        <v>1</v>
      </c>
      <c r="H19" s="6">
        <v>4</v>
      </c>
      <c r="I19" s="6">
        <f t="shared" si="0"/>
        <v>2</v>
      </c>
      <c r="J19" s="11">
        <v>150</v>
      </c>
      <c r="K19" s="15" t="str">
        <f t="shared" si="1"/>
        <v/>
      </c>
      <c r="V19">
        <f t="shared" si="2"/>
        <v>1.3513513513513514E-2</v>
      </c>
      <c r="W19" t="str">
        <f t="shared" si="4"/>
        <v>ok</v>
      </c>
      <c r="Z19" s="20">
        <v>11</v>
      </c>
      <c r="AB19" s="23">
        <v>11</v>
      </c>
    </row>
    <row r="20" spans="1:31" ht="15.95" customHeight="1">
      <c r="A20" s="9">
        <f t="shared" si="3"/>
        <v>19</v>
      </c>
      <c r="B20" s="18">
        <v>49</v>
      </c>
      <c r="C20" s="9">
        <v>1</v>
      </c>
      <c r="D20" s="9">
        <v>4</v>
      </c>
      <c r="E20" s="9">
        <v>154</v>
      </c>
      <c r="F20" s="8">
        <v>16.049004272460799</v>
      </c>
      <c r="G20" s="6">
        <v>1</v>
      </c>
      <c r="H20" s="6">
        <v>4</v>
      </c>
      <c r="I20" s="6">
        <f t="shared" si="0"/>
        <v>2</v>
      </c>
      <c r="J20" s="11">
        <v>164</v>
      </c>
      <c r="K20" s="15">
        <f t="shared" si="1"/>
        <v>1</v>
      </c>
      <c r="M20" s="6">
        <v>12</v>
      </c>
      <c r="N20" s="6">
        <v>17.5</v>
      </c>
      <c r="O20" s="6">
        <v>9.5</v>
      </c>
      <c r="V20">
        <f t="shared" si="2"/>
        <v>6.4935064935064929E-2</v>
      </c>
      <c r="W20" t="str">
        <f t="shared" si="4"/>
        <v>ok</v>
      </c>
      <c r="Z20" s="20">
        <v>20</v>
      </c>
      <c r="AB20" s="23">
        <v>11</v>
      </c>
    </row>
    <row r="21" spans="1:31" ht="15.95" customHeight="1">
      <c r="A21" s="9">
        <f t="shared" si="3"/>
        <v>20</v>
      </c>
      <c r="B21" s="18">
        <v>48</v>
      </c>
      <c r="C21" s="9">
        <v>1</v>
      </c>
      <c r="D21" s="9">
        <v>4</v>
      </c>
      <c r="E21" s="9">
        <v>127</v>
      </c>
      <c r="F21" s="8">
        <v>15.5229981689452</v>
      </c>
      <c r="G21" s="6">
        <v>1</v>
      </c>
      <c r="H21" s="6">
        <v>4</v>
      </c>
      <c r="I21" s="6">
        <f t="shared" si="0"/>
        <v>2</v>
      </c>
      <c r="J21" s="11">
        <v>132</v>
      </c>
      <c r="K21" s="15" t="str">
        <f t="shared" si="1"/>
        <v/>
      </c>
      <c r="V21">
        <f t="shared" si="2"/>
        <v>3.937007874015748E-2</v>
      </c>
      <c r="W21" t="str">
        <f t="shared" si="4"/>
        <v>ok</v>
      </c>
      <c r="Z21" s="20">
        <v>169</v>
      </c>
      <c r="AB21" s="23">
        <v>11</v>
      </c>
    </row>
    <row r="22" spans="1:31" ht="15.95" customHeight="1">
      <c r="A22" s="9">
        <f t="shared" si="3"/>
        <v>21</v>
      </c>
      <c r="B22" s="18">
        <v>51</v>
      </c>
      <c r="C22" s="9">
        <v>1</v>
      </c>
      <c r="D22" s="9">
        <v>1</v>
      </c>
      <c r="E22" s="9">
        <v>232</v>
      </c>
      <c r="F22" s="8">
        <v>16.789000610351501</v>
      </c>
      <c r="G22" s="6">
        <v>1</v>
      </c>
      <c r="H22" s="6">
        <v>1</v>
      </c>
      <c r="I22" s="6">
        <v>2</v>
      </c>
      <c r="J22" s="11">
        <v>245</v>
      </c>
      <c r="K22" s="15" t="str">
        <f t="shared" si="1"/>
        <v/>
      </c>
      <c r="V22">
        <f t="shared" si="2"/>
        <v>5.6034482758620691E-2</v>
      </c>
      <c r="W22" t="str">
        <f t="shared" si="4"/>
        <v>ok</v>
      </c>
      <c r="Z22" s="20">
        <v>172</v>
      </c>
      <c r="AB22" s="23" t="s">
        <v>55</v>
      </c>
    </row>
    <row r="23" spans="1:31" ht="15.95" customHeight="1">
      <c r="A23" s="9">
        <f t="shared" si="3"/>
        <v>22</v>
      </c>
      <c r="B23" s="18">
        <v>53</v>
      </c>
      <c r="C23" s="9">
        <v>1</v>
      </c>
      <c r="D23" s="9">
        <v>4</v>
      </c>
      <c r="E23" s="9">
        <v>178</v>
      </c>
      <c r="F23" s="8">
        <v>18.316007934570202</v>
      </c>
      <c r="G23" s="6">
        <v>1</v>
      </c>
      <c r="H23" s="6">
        <v>4</v>
      </c>
      <c r="I23" s="6">
        <f t="shared" si="0"/>
        <v>2</v>
      </c>
      <c r="J23" s="11">
        <v>186</v>
      </c>
      <c r="K23" s="15" t="str">
        <f t="shared" si="1"/>
        <v/>
      </c>
      <c r="V23">
        <f t="shared" si="2"/>
        <v>4.49438202247191E-2</v>
      </c>
      <c r="W23" t="str">
        <f t="shared" si="4"/>
        <v>ok</v>
      </c>
      <c r="Z23" s="20">
        <v>205</v>
      </c>
      <c r="AB23" s="23">
        <v>11</v>
      </c>
    </row>
    <row r="24" spans="1:31" ht="15.95" customHeight="1">
      <c r="A24" s="9">
        <f t="shared" si="3"/>
        <v>23</v>
      </c>
      <c r="B24" s="18">
        <v>50</v>
      </c>
      <c r="C24" s="9">
        <v>1</v>
      </c>
      <c r="D24" s="9">
        <v>4</v>
      </c>
      <c r="E24" s="9">
        <v>160</v>
      </c>
      <c r="F24" s="8">
        <v>17.171001220703001</v>
      </c>
      <c r="G24" s="6">
        <v>1</v>
      </c>
      <c r="H24" s="6">
        <v>4</v>
      </c>
      <c r="I24" s="6">
        <f t="shared" si="0"/>
        <v>2</v>
      </c>
      <c r="J24" s="11">
        <v>168</v>
      </c>
      <c r="K24" s="15" t="str">
        <f t="shared" si="1"/>
        <v/>
      </c>
      <c r="V24">
        <f t="shared" si="2"/>
        <v>0.05</v>
      </c>
      <c r="W24" t="str">
        <f t="shared" si="4"/>
        <v>ok</v>
      </c>
      <c r="Z24" s="21">
        <v>260</v>
      </c>
      <c r="AB24" s="23">
        <v>11</v>
      </c>
    </row>
    <row r="25" spans="1:31" ht="15.95" customHeight="1">
      <c r="A25" s="9">
        <f t="shared" si="3"/>
        <v>24</v>
      </c>
      <c r="B25" s="18">
        <v>54</v>
      </c>
      <c r="C25" s="9">
        <v>1</v>
      </c>
      <c r="D25" s="9">
        <v>4</v>
      </c>
      <c r="E25" s="9">
        <v>156</v>
      </c>
      <c r="F25" s="8">
        <v>17.109005493163998</v>
      </c>
      <c r="G25" s="6">
        <v>1</v>
      </c>
      <c r="H25" s="6">
        <v>4</v>
      </c>
      <c r="I25" s="6">
        <f t="shared" si="0"/>
        <v>2</v>
      </c>
      <c r="J25" s="11">
        <v>156</v>
      </c>
      <c r="K25" s="15" t="str">
        <f t="shared" si="1"/>
        <v/>
      </c>
      <c r="V25">
        <f t="shared" si="2"/>
        <v>0</v>
      </c>
      <c r="W25" t="str">
        <f t="shared" si="4"/>
        <v>ok</v>
      </c>
      <c r="Z25" s="21">
        <v>292</v>
      </c>
      <c r="AB25" s="23">
        <v>11</v>
      </c>
    </row>
    <row r="26" spans="1:31" ht="15.95" customHeight="1">
      <c r="A26" s="9">
        <f t="shared" si="3"/>
        <v>25</v>
      </c>
      <c r="B26" s="18">
        <v>52</v>
      </c>
      <c r="C26" s="9">
        <v>1</v>
      </c>
      <c r="D26" s="9">
        <v>4</v>
      </c>
      <c r="E26" s="9">
        <v>144</v>
      </c>
      <c r="F26" s="8">
        <v>16.7810012207031</v>
      </c>
      <c r="G26" s="6">
        <v>1</v>
      </c>
      <c r="H26" s="6">
        <v>4</v>
      </c>
      <c r="I26" s="6">
        <f t="shared" si="0"/>
        <v>2</v>
      </c>
      <c r="J26" s="11">
        <v>154</v>
      </c>
      <c r="K26" s="15" t="str">
        <f t="shared" si="1"/>
        <v/>
      </c>
      <c r="V26">
        <f t="shared" si="2"/>
        <v>6.9444444444444448E-2</v>
      </c>
      <c r="W26" t="str">
        <f t="shared" si="4"/>
        <v>ok</v>
      </c>
      <c r="Z26" s="21">
        <v>317</v>
      </c>
      <c r="AB26" s="23">
        <v>11</v>
      </c>
    </row>
    <row r="27" spans="1:31" ht="15.95" customHeight="1">
      <c r="A27" s="9">
        <f t="shared" si="3"/>
        <v>26</v>
      </c>
      <c r="B27" s="18">
        <v>56</v>
      </c>
      <c r="C27" s="9">
        <v>1</v>
      </c>
      <c r="D27" s="9">
        <v>4</v>
      </c>
      <c r="E27" s="9">
        <v>154</v>
      </c>
      <c r="F27" s="8">
        <v>16.008998168945201</v>
      </c>
      <c r="G27" s="6">
        <v>1</v>
      </c>
      <c r="H27" s="6">
        <v>4</v>
      </c>
      <c r="I27" s="6">
        <f t="shared" si="0"/>
        <v>2</v>
      </c>
      <c r="J27" s="11">
        <v>166</v>
      </c>
      <c r="K27" s="15" t="str">
        <f t="shared" si="1"/>
        <v/>
      </c>
      <c r="V27">
        <f t="shared" si="2"/>
        <v>7.792207792207792E-2</v>
      </c>
      <c r="W27" t="str">
        <f t="shared" si="4"/>
        <v>ok</v>
      </c>
      <c r="Z27" s="21">
        <v>329</v>
      </c>
      <c r="AB27" s="23">
        <v>11</v>
      </c>
    </row>
    <row r="28" spans="1:31" ht="15.95" customHeight="1">
      <c r="A28" s="9">
        <f t="shared" si="3"/>
        <v>27</v>
      </c>
      <c r="B28" s="18">
        <v>15</v>
      </c>
      <c r="C28" s="9">
        <v>1</v>
      </c>
      <c r="D28" s="9">
        <v>1</v>
      </c>
      <c r="E28" s="9">
        <v>215</v>
      </c>
      <c r="F28" s="8">
        <v>17.419996948242101</v>
      </c>
      <c r="G28" s="6">
        <v>1</v>
      </c>
      <c r="H28" s="6">
        <v>1</v>
      </c>
      <c r="I28" s="6">
        <v>2</v>
      </c>
      <c r="J28" s="11">
        <v>223</v>
      </c>
      <c r="K28" s="15" t="str">
        <f t="shared" si="1"/>
        <v/>
      </c>
      <c r="V28">
        <f t="shared" si="2"/>
        <v>3.7209302325581395E-2</v>
      </c>
      <c r="W28" t="str">
        <f t="shared" si="4"/>
        <v>ok</v>
      </c>
      <c r="Z28" s="20">
        <v>75</v>
      </c>
      <c r="AB28" s="23">
        <v>11</v>
      </c>
    </row>
    <row r="29" spans="1:31" ht="15.95" customHeight="1">
      <c r="A29" s="9">
        <f t="shared" si="3"/>
        <v>28</v>
      </c>
      <c r="B29" s="18">
        <v>16</v>
      </c>
      <c r="C29" s="9">
        <v>1</v>
      </c>
      <c r="D29" s="9">
        <v>1</v>
      </c>
      <c r="E29" s="9">
        <v>233</v>
      </c>
      <c r="F29" s="8">
        <v>19.271003662109301</v>
      </c>
      <c r="G29" s="6">
        <v>1</v>
      </c>
      <c r="H29" s="6">
        <v>1</v>
      </c>
      <c r="I29" s="6">
        <v>2</v>
      </c>
      <c r="J29" s="11">
        <v>245</v>
      </c>
      <c r="K29" s="15" t="str">
        <f t="shared" si="1"/>
        <v/>
      </c>
      <c r="V29">
        <f t="shared" si="2"/>
        <v>5.1502145922746781E-2</v>
      </c>
      <c r="W29" t="str">
        <f t="shared" si="4"/>
        <v>ok</v>
      </c>
      <c r="Z29" s="20">
        <v>137</v>
      </c>
      <c r="AB29" s="23">
        <v>11</v>
      </c>
    </row>
    <row r="30" spans="1:31" ht="15.95" customHeight="1">
      <c r="A30" s="9">
        <f t="shared" si="3"/>
        <v>29</v>
      </c>
      <c r="B30" s="18">
        <v>59</v>
      </c>
      <c r="C30" s="9">
        <v>1</v>
      </c>
      <c r="D30" s="9">
        <v>4</v>
      </c>
      <c r="E30" s="9">
        <v>136</v>
      </c>
      <c r="F30" s="8">
        <v>14.8390042724608</v>
      </c>
      <c r="G30" s="6">
        <v>1</v>
      </c>
      <c r="H30" s="6">
        <v>4</v>
      </c>
      <c r="I30" s="6">
        <f t="shared" si="0"/>
        <v>2</v>
      </c>
      <c r="J30" s="11">
        <v>149</v>
      </c>
      <c r="K30" s="15">
        <v>1</v>
      </c>
      <c r="M30" s="6">
        <v>13</v>
      </c>
      <c r="N30" s="6">
        <v>15</v>
      </c>
      <c r="O30" s="6">
        <v>5.5</v>
      </c>
      <c r="V30">
        <f t="shared" si="2"/>
        <v>9.5588235294117641E-2</v>
      </c>
      <c r="W30" t="str">
        <f t="shared" si="4"/>
        <v>ok</v>
      </c>
      <c r="Z30" s="20">
        <v>39</v>
      </c>
      <c r="AB30" s="23" t="s">
        <v>54</v>
      </c>
    </row>
    <row r="31" spans="1:31" ht="15.95" customHeight="1">
      <c r="A31" s="9">
        <f t="shared" si="3"/>
        <v>30</v>
      </c>
      <c r="B31" s="18">
        <v>18</v>
      </c>
      <c r="C31" s="9">
        <v>1</v>
      </c>
      <c r="D31" s="9">
        <v>1</v>
      </c>
      <c r="E31" s="9">
        <v>216</v>
      </c>
      <c r="F31" s="8">
        <v>18.159005493163999</v>
      </c>
      <c r="G31" s="6">
        <v>1</v>
      </c>
      <c r="H31" s="6">
        <v>1</v>
      </c>
      <c r="I31" s="6">
        <v>2</v>
      </c>
      <c r="J31" s="11">
        <v>236</v>
      </c>
      <c r="K31" s="15" t="str">
        <f t="shared" si="1"/>
        <v/>
      </c>
      <c r="V31">
        <f t="shared" si="2"/>
        <v>9.2592592592592587E-2</v>
      </c>
      <c r="W31" t="str">
        <f t="shared" si="4"/>
        <v>ok</v>
      </c>
      <c r="Z31" s="20">
        <v>11</v>
      </c>
      <c r="AB31" s="23">
        <v>11</v>
      </c>
      <c r="AE31" s="23" t="s">
        <v>53</v>
      </c>
    </row>
    <row r="32" spans="1:31" ht="15.95" customHeight="1">
      <c r="A32" s="9">
        <f t="shared" si="3"/>
        <v>31</v>
      </c>
      <c r="B32" s="18">
        <v>20</v>
      </c>
      <c r="C32" s="9">
        <v>1</v>
      </c>
      <c r="D32" s="9">
        <v>4</v>
      </c>
      <c r="E32" s="9">
        <v>122</v>
      </c>
      <c r="F32" s="8">
        <v>13.5150079345702</v>
      </c>
      <c r="G32" s="6">
        <v>1</v>
      </c>
      <c r="H32" s="6">
        <v>4</v>
      </c>
      <c r="I32" s="6">
        <v>4</v>
      </c>
      <c r="J32" s="11">
        <v>113</v>
      </c>
      <c r="V32">
        <f t="shared" si="2"/>
        <v>-7.3770491803278687E-2</v>
      </c>
      <c r="W32" t="str">
        <f t="shared" si="4"/>
        <v>ok</v>
      </c>
      <c r="Z32" s="20">
        <v>49</v>
      </c>
      <c r="AB32" s="23">
        <v>22</v>
      </c>
      <c r="AC32">
        <v>3.5</v>
      </c>
    </row>
    <row r="33" spans="1:31" ht="15.95" customHeight="1">
      <c r="A33" s="9">
        <f t="shared" si="3"/>
        <v>32</v>
      </c>
      <c r="B33" s="18">
        <v>23</v>
      </c>
      <c r="C33" s="9">
        <v>1</v>
      </c>
      <c r="D33" s="9">
        <v>4</v>
      </c>
      <c r="E33" s="9">
        <v>165</v>
      </c>
      <c r="F33" s="8">
        <v>17.0950085449218</v>
      </c>
      <c r="G33" s="6">
        <v>1</v>
      </c>
      <c r="H33" s="6">
        <v>4</v>
      </c>
      <c r="I33" s="6">
        <f t="shared" si="0"/>
        <v>2</v>
      </c>
      <c r="J33" s="11">
        <v>168</v>
      </c>
      <c r="K33" s="15" t="str">
        <f t="shared" si="1"/>
        <v/>
      </c>
      <c r="V33">
        <f t="shared" si="2"/>
        <v>1.8181818181818181E-2</v>
      </c>
      <c r="W33" t="str">
        <f t="shared" si="4"/>
        <v>ok</v>
      </c>
      <c r="Z33" s="20">
        <v>20</v>
      </c>
      <c r="AB33" s="23">
        <v>11</v>
      </c>
    </row>
    <row r="34" spans="1:31" ht="15.95" customHeight="1">
      <c r="A34" s="9">
        <f t="shared" si="3"/>
        <v>33</v>
      </c>
      <c r="B34" s="18">
        <v>133</v>
      </c>
      <c r="C34" s="9">
        <v>2</v>
      </c>
      <c r="D34" s="9">
        <v>1</v>
      </c>
      <c r="E34" s="9">
        <v>161</v>
      </c>
      <c r="F34" s="8">
        <v>15.6619981689452</v>
      </c>
      <c r="G34" s="6">
        <v>1</v>
      </c>
      <c r="H34" s="6">
        <v>3</v>
      </c>
      <c r="I34" s="6">
        <f t="shared" si="0"/>
        <v>2</v>
      </c>
      <c r="J34" s="11">
        <v>169</v>
      </c>
      <c r="K34" s="15" t="str">
        <f t="shared" si="1"/>
        <v/>
      </c>
      <c r="T34" s="9" t="s">
        <v>40</v>
      </c>
      <c r="V34">
        <f t="shared" si="2"/>
        <v>4.9689440993788817E-2</v>
      </c>
      <c r="W34" t="str">
        <f t="shared" si="4"/>
        <v>ok</v>
      </c>
      <c r="Z34" s="20">
        <v>81</v>
      </c>
      <c r="AB34" s="23" t="s">
        <v>54</v>
      </c>
    </row>
    <row r="35" spans="1:31" ht="15.95" customHeight="1">
      <c r="A35" s="9">
        <f t="shared" si="3"/>
        <v>34</v>
      </c>
      <c r="B35" s="18">
        <v>101</v>
      </c>
      <c r="C35" s="9">
        <v>2</v>
      </c>
      <c r="D35" s="9">
        <v>4</v>
      </c>
      <c r="E35" s="9">
        <v>191</v>
      </c>
      <c r="F35" s="8">
        <v>17.8559993896483</v>
      </c>
      <c r="G35" s="6">
        <v>1</v>
      </c>
      <c r="H35" s="6">
        <v>4</v>
      </c>
      <c r="I35" s="6">
        <f t="shared" si="0"/>
        <v>1</v>
      </c>
      <c r="J35" s="11">
        <v>205</v>
      </c>
      <c r="K35" s="15" t="str">
        <f t="shared" si="1"/>
        <v/>
      </c>
      <c r="V35">
        <f t="shared" si="2"/>
        <v>7.3298429319371722E-2</v>
      </c>
      <c r="W35" t="str">
        <f t="shared" si="4"/>
        <v>ok</v>
      </c>
      <c r="Z35" s="20">
        <v>169</v>
      </c>
      <c r="AB35" s="23">
        <v>11</v>
      </c>
    </row>
    <row r="36" spans="1:31" ht="15.95" customHeight="1">
      <c r="A36" s="9">
        <f t="shared" si="3"/>
        <v>35</v>
      </c>
      <c r="B36" s="18">
        <v>102</v>
      </c>
      <c r="C36" s="9">
        <v>2</v>
      </c>
      <c r="D36" s="9">
        <v>4</v>
      </c>
      <c r="E36" s="9">
        <v>149</v>
      </c>
      <c r="F36" s="8">
        <v>15.965006103515501</v>
      </c>
      <c r="G36" s="6">
        <v>1</v>
      </c>
      <c r="H36" s="6">
        <v>4</v>
      </c>
      <c r="I36" s="6">
        <f t="shared" si="0"/>
        <v>2</v>
      </c>
      <c r="J36" s="11">
        <v>155</v>
      </c>
      <c r="K36" s="15" t="str">
        <f t="shared" si="1"/>
        <v/>
      </c>
      <c r="V36">
        <f t="shared" si="2"/>
        <v>4.0268456375838924E-2</v>
      </c>
      <c r="W36" t="str">
        <f t="shared" si="4"/>
        <v>ok</v>
      </c>
      <c r="Z36" s="20">
        <v>116</v>
      </c>
      <c r="AB36" s="23" t="s">
        <v>54</v>
      </c>
    </row>
    <row r="37" spans="1:31" ht="15.95" customHeight="1">
      <c r="A37" s="9">
        <f t="shared" si="3"/>
        <v>36</v>
      </c>
      <c r="B37" s="18">
        <v>103</v>
      </c>
      <c r="C37" s="9">
        <v>2</v>
      </c>
      <c r="D37" s="9">
        <v>3</v>
      </c>
      <c r="E37" s="9">
        <v>196</v>
      </c>
      <c r="F37" s="8">
        <v>17.750997558593699</v>
      </c>
      <c r="G37" s="6">
        <v>1</v>
      </c>
      <c r="H37" s="6">
        <v>3</v>
      </c>
      <c r="I37" s="6">
        <f t="shared" si="0"/>
        <v>1</v>
      </c>
      <c r="J37" s="11">
        <v>213</v>
      </c>
      <c r="K37" s="15" t="str">
        <f t="shared" si="1"/>
        <v/>
      </c>
      <c r="V37">
        <f t="shared" si="2"/>
        <v>8.673469387755102E-2</v>
      </c>
      <c r="W37" t="str">
        <f t="shared" si="4"/>
        <v>ok</v>
      </c>
      <c r="Z37" s="20">
        <v>172</v>
      </c>
      <c r="AB37" s="23">
        <v>11</v>
      </c>
      <c r="AE37" s="23" t="s">
        <v>53</v>
      </c>
    </row>
    <row r="38" spans="1:31" ht="15.95" customHeight="1">
      <c r="A38" s="9">
        <f t="shared" si="3"/>
        <v>37</v>
      </c>
      <c r="B38" s="18" t="s">
        <v>20</v>
      </c>
      <c r="C38" s="9">
        <v>2</v>
      </c>
      <c r="D38" s="9">
        <v>3</v>
      </c>
      <c r="E38" s="9">
        <v>160</v>
      </c>
      <c r="F38" s="8">
        <v>15.432996948242099</v>
      </c>
      <c r="G38" s="6">
        <v>1</v>
      </c>
      <c r="H38" s="6">
        <v>3</v>
      </c>
      <c r="I38" s="6">
        <f t="shared" si="0"/>
        <v>2</v>
      </c>
      <c r="J38" s="11">
        <v>166</v>
      </c>
      <c r="K38" s="15" t="str">
        <f t="shared" si="1"/>
        <v/>
      </c>
      <c r="V38">
        <f t="shared" si="2"/>
        <v>3.7499999999999999E-2</v>
      </c>
      <c r="W38" t="str">
        <f t="shared" si="4"/>
        <v>ok</v>
      </c>
      <c r="Z38" s="20">
        <v>152</v>
      </c>
      <c r="AB38" s="23" t="s">
        <v>54</v>
      </c>
    </row>
    <row r="39" spans="1:31" ht="15.95" customHeight="1">
      <c r="A39" s="9">
        <f t="shared" si="3"/>
        <v>38</v>
      </c>
      <c r="B39" s="18">
        <v>105</v>
      </c>
      <c r="C39" s="9">
        <v>2</v>
      </c>
      <c r="D39" s="9">
        <v>4</v>
      </c>
      <c r="E39" s="9">
        <v>160</v>
      </c>
      <c r="F39" s="8">
        <v>14.814009765624901</v>
      </c>
      <c r="G39" s="6">
        <v>1</v>
      </c>
      <c r="H39" s="6">
        <v>4</v>
      </c>
      <c r="I39" s="6">
        <f t="shared" si="0"/>
        <v>2</v>
      </c>
      <c r="J39" s="11">
        <v>175</v>
      </c>
      <c r="K39" s="15" t="str">
        <f t="shared" si="1"/>
        <v/>
      </c>
      <c r="V39">
        <f t="shared" si="2"/>
        <v>9.375E-2</v>
      </c>
      <c r="W39" t="str">
        <f t="shared" si="4"/>
        <v>ok</v>
      </c>
      <c r="Z39" s="20">
        <v>205</v>
      </c>
      <c r="AB39">
        <v>11</v>
      </c>
    </row>
    <row r="40" spans="1:31" ht="15.95" customHeight="1">
      <c r="A40" s="9">
        <f t="shared" si="3"/>
        <v>39</v>
      </c>
      <c r="B40" s="18">
        <v>78</v>
      </c>
      <c r="C40" s="9">
        <v>2</v>
      </c>
      <c r="D40" s="9">
        <v>3</v>
      </c>
      <c r="E40" s="9">
        <v>136</v>
      </c>
      <c r="F40" s="8">
        <v>14.929999389648399</v>
      </c>
      <c r="G40" s="6">
        <v>1</v>
      </c>
      <c r="H40" s="6">
        <v>3</v>
      </c>
      <c r="I40" s="6">
        <f t="shared" si="0"/>
        <v>2</v>
      </c>
      <c r="J40" s="11">
        <v>147</v>
      </c>
      <c r="K40" s="15" t="str">
        <f t="shared" si="1"/>
        <v/>
      </c>
      <c r="V40">
        <f t="shared" si="2"/>
        <v>8.0882352941176475E-2</v>
      </c>
      <c r="W40" t="str">
        <f t="shared" si="4"/>
        <v>ok</v>
      </c>
      <c r="Z40" s="21">
        <v>154</v>
      </c>
      <c r="AB40">
        <v>11</v>
      </c>
    </row>
    <row r="41" spans="1:31" ht="15.95" customHeight="1">
      <c r="A41" s="9">
        <f t="shared" si="3"/>
        <v>40</v>
      </c>
      <c r="B41" s="18">
        <v>80</v>
      </c>
      <c r="C41" s="9">
        <v>2</v>
      </c>
      <c r="D41" s="9">
        <v>1</v>
      </c>
      <c r="E41" s="9">
        <v>208</v>
      </c>
      <c r="F41" s="8">
        <v>15.063007324218599</v>
      </c>
      <c r="G41" s="6">
        <v>1</v>
      </c>
      <c r="H41" s="6">
        <v>1</v>
      </c>
      <c r="I41" s="6">
        <v>2</v>
      </c>
      <c r="J41" s="11">
        <v>223</v>
      </c>
      <c r="K41" s="15" t="str">
        <f t="shared" si="1"/>
        <v/>
      </c>
      <c r="V41">
        <f t="shared" si="2"/>
        <v>7.2115384615384609E-2</v>
      </c>
      <c r="W41" t="str">
        <f t="shared" si="4"/>
        <v>ok</v>
      </c>
      <c r="Z41" s="21">
        <v>260</v>
      </c>
      <c r="AB41" s="23" t="s">
        <v>56</v>
      </c>
    </row>
    <row r="42" spans="1:31" ht="15.95" customHeight="1">
      <c r="A42" s="9">
        <f t="shared" si="3"/>
        <v>41</v>
      </c>
      <c r="B42" s="18">
        <v>79</v>
      </c>
      <c r="C42" s="9">
        <v>2</v>
      </c>
      <c r="D42" s="9">
        <v>4</v>
      </c>
      <c r="E42" s="9">
        <v>160</v>
      </c>
      <c r="F42" s="8">
        <v>17.2780085449218</v>
      </c>
      <c r="G42" s="6">
        <v>1</v>
      </c>
      <c r="H42" s="6">
        <v>4</v>
      </c>
      <c r="I42" s="6">
        <f t="shared" si="0"/>
        <v>2</v>
      </c>
      <c r="J42" s="11">
        <v>171</v>
      </c>
      <c r="K42" s="15" t="str">
        <f t="shared" si="1"/>
        <v/>
      </c>
      <c r="V42">
        <f t="shared" si="2"/>
        <v>6.8750000000000006E-2</v>
      </c>
      <c r="W42" t="str">
        <f t="shared" si="4"/>
        <v>ok</v>
      </c>
      <c r="Z42" s="21">
        <v>214</v>
      </c>
      <c r="AB42" s="23">
        <v>11</v>
      </c>
    </row>
    <row r="43" spans="1:31" ht="15.95" customHeight="1">
      <c r="A43" s="9">
        <f t="shared" si="3"/>
        <v>42</v>
      </c>
      <c r="B43" s="18">
        <v>83</v>
      </c>
      <c r="C43" s="9">
        <v>2</v>
      </c>
      <c r="D43" s="9">
        <v>1</v>
      </c>
      <c r="E43" s="9">
        <v>187</v>
      </c>
      <c r="F43" s="8">
        <v>16.248998168945199</v>
      </c>
      <c r="G43" s="6">
        <v>1</v>
      </c>
      <c r="H43" s="6">
        <v>1</v>
      </c>
      <c r="I43" s="6">
        <v>2</v>
      </c>
      <c r="J43" s="11">
        <v>198</v>
      </c>
      <c r="K43" s="15" t="str">
        <f t="shared" si="1"/>
        <v/>
      </c>
      <c r="V43">
        <f t="shared" si="2"/>
        <v>5.8823529411764705E-2</v>
      </c>
      <c r="W43" t="str">
        <f t="shared" si="4"/>
        <v>ok</v>
      </c>
      <c r="Z43" s="21">
        <v>292</v>
      </c>
      <c r="AB43" s="23">
        <v>11</v>
      </c>
    </row>
    <row r="44" spans="1:31" ht="15.95" customHeight="1">
      <c r="A44" s="9">
        <f t="shared" si="3"/>
        <v>43</v>
      </c>
      <c r="B44" s="18">
        <v>82</v>
      </c>
      <c r="C44" s="9">
        <v>2</v>
      </c>
      <c r="D44" s="9">
        <v>4</v>
      </c>
      <c r="E44" s="9">
        <v>178</v>
      </c>
      <c r="F44" s="8">
        <v>18.2940061035155</v>
      </c>
      <c r="G44" s="6">
        <v>1</v>
      </c>
      <c r="H44" s="6">
        <v>4</v>
      </c>
      <c r="I44" s="6">
        <f t="shared" si="0"/>
        <v>2</v>
      </c>
      <c r="J44" s="11">
        <v>182</v>
      </c>
      <c r="K44" s="15" t="str">
        <f t="shared" si="1"/>
        <v/>
      </c>
      <c r="V44">
        <f t="shared" si="2"/>
        <v>2.247191011235955E-2</v>
      </c>
      <c r="W44" t="str">
        <f t="shared" si="4"/>
        <v>ok</v>
      </c>
      <c r="Z44" s="21">
        <v>244</v>
      </c>
      <c r="AB44" s="23" t="s">
        <v>54</v>
      </c>
    </row>
    <row r="45" spans="1:31" ht="15.95" customHeight="1">
      <c r="A45" s="9">
        <f t="shared" si="3"/>
        <v>44</v>
      </c>
      <c r="B45" s="18">
        <v>81</v>
      </c>
      <c r="C45" s="9">
        <v>2</v>
      </c>
      <c r="D45" s="9">
        <v>4</v>
      </c>
      <c r="E45" s="9">
        <v>195</v>
      </c>
      <c r="F45" s="8">
        <v>17.677009155273399</v>
      </c>
      <c r="G45" s="6">
        <v>1</v>
      </c>
      <c r="H45" s="6">
        <v>4</v>
      </c>
      <c r="I45" s="6">
        <f t="shared" si="0"/>
        <v>1</v>
      </c>
      <c r="J45" s="11">
        <v>202</v>
      </c>
      <c r="K45" s="15">
        <f t="shared" si="1"/>
        <v>1</v>
      </c>
      <c r="M45" s="6">
        <v>16</v>
      </c>
      <c r="N45" s="6">
        <v>18</v>
      </c>
      <c r="O45" s="6">
        <v>5</v>
      </c>
      <c r="V45">
        <f t="shared" si="2"/>
        <v>3.5897435897435895E-2</v>
      </c>
      <c r="W45" t="str">
        <f t="shared" si="4"/>
        <v>ok</v>
      </c>
      <c r="Z45" s="21">
        <v>317</v>
      </c>
      <c r="AB45" s="23">
        <v>11</v>
      </c>
    </row>
    <row r="46" spans="1:31" ht="15.95" customHeight="1">
      <c r="A46" s="9">
        <f t="shared" si="3"/>
        <v>45</v>
      </c>
      <c r="B46" s="18">
        <v>84</v>
      </c>
      <c r="C46" s="9">
        <v>2</v>
      </c>
      <c r="D46" s="9">
        <v>1</v>
      </c>
      <c r="E46" s="9">
        <v>256</v>
      </c>
      <c r="F46" s="8">
        <v>18.047999999999899</v>
      </c>
      <c r="G46" s="6">
        <v>1</v>
      </c>
      <c r="H46" s="6">
        <v>1</v>
      </c>
      <c r="I46" s="6">
        <v>2</v>
      </c>
      <c r="J46" s="11">
        <v>246</v>
      </c>
      <c r="K46" s="15" t="str">
        <f t="shared" si="1"/>
        <v/>
      </c>
      <c r="T46" s="9" t="s">
        <v>41</v>
      </c>
      <c r="V46">
        <f t="shared" si="2"/>
        <v>-3.90625E-2</v>
      </c>
      <c r="W46" t="str">
        <f t="shared" si="4"/>
        <v>ok</v>
      </c>
      <c r="Z46" s="21">
        <v>272</v>
      </c>
      <c r="AB46" s="23">
        <v>11</v>
      </c>
    </row>
    <row r="47" spans="1:31" ht="15.95" customHeight="1">
      <c r="A47" s="9">
        <f t="shared" si="3"/>
        <v>46</v>
      </c>
      <c r="B47" s="18">
        <v>55</v>
      </c>
      <c r="C47" s="9">
        <v>2</v>
      </c>
      <c r="D47" s="9">
        <v>4</v>
      </c>
      <c r="E47" s="9">
        <v>166</v>
      </c>
      <c r="F47" s="8">
        <v>16.682009765624901</v>
      </c>
      <c r="G47" s="6">
        <v>1</v>
      </c>
      <c r="H47" s="6">
        <v>4</v>
      </c>
      <c r="I47" s="6">
        <f t="shared" si="0"/>
        <v>2</v>
      </c>
      <c r="J47" s="11">
        <v>180</v>
      </c>
      <c r="K47" s="15" t="str">
        <f t="shared" si="1"/>
        <v/>
      </c>
      <c r="V47">
        <f t="shared" si="2"/>
        <v>8.4337349397590355E-2</v>
      </c>
      <c r="W47" t="str">
        <f t="shared" si="4"/>
        <v>ok</v>
      </c>
      <c r="Z47" s="21">
        <v>329</v>
      </c>
      <c r="AB47" s="23">
        <v>11</v>
      </c>
    </row>
    <row r="48" spans="1:31" ht="15.95" customHeight="1">
      <c r="A48" s="9">
        <f t="shared" si="3"/>
        <v>47</v>
      </c>
      <c r="B48" s="18">
        <v>85</v>
      </c>
      <c r="C48" s="9">
        <v>2</v>
      </c>
      <c r="D48" s="9">
        <v>1</v>
      </c>
      <c r="E48" s="9">
        <v>240</v>
      </c>
      <c r="F48" s="8">
        <v>18.075008544921801</v>
      </c>
      <c r="G48" s="6">
        <v>1</v>
      </c>
      <c r="H48" s="6">
        <v>1</v>
      </c>
      <c r="I48" s="6">
        <v>2</v>
      </c>
      <c r="J48" s="11">
        <v>249</v>
      </c>
      <c r="K48" s="15" t="str">
        <f t="shared" si="1"/>
        <v/>
      </c>
      <c r="V48">
        <f t="shared" si="2"/>
        <v>3.7499999999999999E-2</v>
      </c>
      <c r="W48" t="str">
        <f t="shared" si="4"/>
        <v>ok</v>
      </c>
      <c r="AB48" s="23">
        <v>11</v>
      </c>
    </row>
    <row r="49" spans="1:29" ht="15.95" customHeight="1">
      <c r="A49" s="9">
        <f t="shared" si="3"/>
        <v>48</v>
      </c>
      <c r="B49" s="18">
        <v>57</v>
      </c>
      <c r="C49" s="9">
        <v>2</v>
      </c>
      <c r="D49" s="9">
        <v>4</v>
      </c>
      <c r="E49" s="9">
        <v>149</v>
      </c>
      <c r="F49" s="8">
        <v>15.8639981689452</v>
      </c>
      <c r="G49" s="6">
        <v>1</v>
      </c>
      <c r="H49" s="6">
        <v>4</v>
      </c>
      <c r="I49" s="6">
        <f t="shared" si="0"/>
        <v>2</v>
      </c>
      <c r="J49" s="11">
        <v>160</v>
      </c>
      <c r="K49" s="15" t="str">
        <f t="shared" si="1"/>
        <v/>
      </c>
      <c r="V49">
        <f t="shared" si="2"/>
        <v>7.3825503355704702E-2</v>
      </c>
      <c r="W49" t="str">
        <f t="shared" si="4"/>
        <v>ok</v>
      </c>
      <c r="AB49" s="23">
        <v>11</v>
      </c>
    </row>
    <row r="50" spans="1:29" ht="15.95" customHeight="1">
      <c r="A50" s="9">
        <f t="shared" si="3"/>
        <v>49</v>
      </c>
      <c r="B50" s="18">
        <v>86</v>
      </c>
      <c r="C50" s="9">
        <v>2</v>
      </c>
      <c r="D50" s="9">
        <v>1</v>
      </c>
      <c r="E50" s="9">
        <v>196</v>
      </c>
      <c r="F50" s="8">
        <v>5.5870018310546303</v>
      </c>
      <c r="G50" s="6">
        <v>1</v>
      </c>
      <c r="H50" s="6">
        <v>1</v>
      </c>
      <c r="I50" s="6">
        <v>4</v>
      </c>
      <c r="J50" s="11">
        <v>199</v>
      </c>
      <c r="K50" s="15" t="str">
        <f t="shared" si="1"/>
        <v/>
      </c>
      <c r="V50">
        <f t="shared" si="2"/>
        <v>1.5306122448979591E-2</v>
      </c>
      <c r="W50" t="str">
        <f t="shared" si="4"/>
        <v>ok</v>
      </c>
      <c r="AB50" s="23">
        <v>22</v>
      </c>
      <c r="AC50">
        <v>4</v>
      </c>
    </row>
    <row r="51" spans="1:29" ht="15.95" customHeight="1">
      <c r="A51" s="9">
        <f t="shared" si="3"/>
        <v>50</v>
      </c>
      <c r="B51" s="18">
        <v>58</v>
      </c>
      <c r="C51" s="9">
        <v>2</v>
      </c>
      <c r="D51" s="9">
        <v>4</v>
      </c>
      <c r="E51" s="9">
        <v>207</v>
      </c>
      <c r="F51" s="8">
        <v>16.010009765624901</v>
      </c>
      <c r="G51" s="6">
        <v>1</v>
      </c>
      <c r="H51" s="6">
        <v>4</v>
      </c>
      <c r="I51" s="6">
        <f t="shared" si="0"/>
        <v>1</v>
      </c>
      <c r="J51" s="11">
        <v>209</v>
      </c>
      <c r="K51" s="15" t="str">
        <f t="shared" si="1"/>
        <v/>
      </c>
      <c r="V51">
        <f t="shared" si="2"/>
        <v>9.6618357487922701E-3</v>
      </c>
      <c r="W51" t="str">
        <f t="shared" si="4"/>
        <v>ok</v>
      </c>
      <c r="AB51" s="23">
        <v>11</v>
      </c>
    </row>
    <row r="52" spans="1:29" ht="15.95" customHeight="1">
      <c r="A52" s="9">
        <f t="shared" si="3"/>
        <v>51</v>
      </c>
      <c r="B52" s="18">
        <v>60</v>
      </c>
      <c r="C52" s="9">
        <v>2</v>
      </c>
      <c r="D52" s="9">
        <v>4</v>
      </c>
      <c r="E52" s="9">
        <v>147</v>
      </c>
      <c r="F52" s="8">
        <v>16.113010375976501</v>
      </c>
      <c r="G52" s="6">
        <v>1</v>
      </c>
      <c r="H52" s="6">
        <v>4</v>
      </c>
      <c r="I52" s="6">
        <f t="shared" si="0"/>
        <v>2</v>
      </c>
      <c r="J52" s="11">
        <v>164</v>
      </c>
      <c r="K52" s="15" t="str">
        <f t="shared" si="1"/>
        <v/>
      </c>
      <c r="V52">
        <f t="shared" si="2"/>
        <v>0.11564625850340136</v>
      </c>
      <c r="W52" t="str">
        <f t="shared" si="4"/>
        <v>tarkista</v>
      </c>
      <c r="AB52" s="23">
        <v>11</v>
      </c>
    </row>
    <row r="53" spans="1:29" ht="15.95" customHeight="1">
      <c r="A53" s="9">
        <f t="shared" si="3"/>
        <v>52</v>
      </c>
      <c r="B53" s="18">
        <v>61</v>
      </c>
      <c r="C53" s="9">
        <v>2</v>
      </c>
      <c r="D53" s="9">
        <v>1</v>
      </c>
      <c r="E53" s="9">
        <v>220</v>
      </c>
      <c r="F53" s="8">
        <v>14.198005493164001</v>
      </c>
      <c r="G53" s="6">
        <v>1</v>
      </c>
      <c r="H53" s="6">
        <v>1</v>
      </c>
      <c r="I53" s="6">
        <v>2</v>
      </c>
      <c r="J53" s="11">
        <v>244</v>
      </c>
      <c r="K53" s="15">
        <f t="shared" si="1"/>
        <v>1</v>
      </c>
      <c r="M53" s="6">
        <v>22</v>
      </c>
      <c r="N53" s="6">
        <v>15</v>
      </c>
      <c r="O53" s="6">
        <v>9</v>
      </c>
      <c r="V53">
        <f t="shared" si="2"/>
        <v>0.10909090909090909</v>
      </c>
      <c r="W53" t="str">
        <f t="shared" si="4"/>
        <v>tarkista</v>
      </c>
      <c r="AB53" s="23">
        <v>11</v>
      </c>
    </row>
    <row r="54" spans="1:29" ht="15.95" customHeight="1">
      <c r="A54" s="9">
        <f t="shared" si="3"/>
        <v>53</v>
      </c>
      <c r="B54" s="18">
        <v>62</v>
      </c>
      <c r="C54" s="9">
        <v>2</v>
      </c>
      <c r="D54" s="9">
        <v>4</v>
      </c>
      <c r="E54" s="9">
        <v>187</v>
      </c>
      <c r="F54" s="8">
        <v>15.272000610351499</v>
      </c>
      <c r="G54" s="6">
        <v>1</v>
      </c>
      <c r="H54" s="6">
        <v>4</v>
      </c>
      <c r="I54" s="6">
        <f t="shared" si="0"/>
        <v>2</v>
      </c>
      <c r="J54" s="11">
        <v>196</v>
      </c>
      <c r="K54" s="15" t="str">
        <f t="shared" si="1"/>
        <v/>
      </c>
      <c r="V54">
        <f t="shared" si="2"/>
        <v>4.8128342245989303E-2</v>
      </c>
      <c r="W54" t="str">
        <f t="shared" si="4"/>
        <v>ok</v>
      </c>
      <c r="AB54" s="23">
        <v>11</v>
      </c>
    </row>
    <row r="55" spans="1:29" ht="15.95" customHeight="1">
      <c r="A55" s="9">
        <f t="shared" si="3"/>
        <v>54</v>
      </c>
      <c r="B55" s="18">
        <v>22</v>
      </c>
      <c r="C55" s="9">
        <v>2</v>
      </c>
      <c r="D55" s="9">
        <v>1</v>
      </c>
      <c r="E55" s="9">
        <v>195</v>
      </c>
      <c r="F55" s="8">
        <v>16.233005493164001</v>
      </c>
      <c r="G55" s="6">
        <v>1</v>
      </c>
      <c r="H55" s="6">
        <f>D55</f>
        <v>1</v>
      </c>
      <c r="I55" s="6">
        <v>2</v>
      </c>
      <c r="J55" s="11">
        <v>202</v>
      </c>
      <c r="K55" s="15" t="str">
        <f t="shared" si="1"/>
        <v/>
      </c>
      <c r="V55">
        <f t="shared" si="2"/>
        <v>3.5897435897435895E-2</v>
      </c>
      <c r="W55" t="str">
        <f t="shared" si="4"/>
        <v>ok</v>
      </c>
      <c r="AB55" s="23">
        <v>11</v>
      </c>
    </row>
    <row r="56" spans="1:29" ht="15.95" customHeight="1">
      <c r="A56" s="9">
        <f t="shared" si="3"/>
        <v>55</v>
      </c>
      <c r="B56" s="18">
        <v>63</v>
      </c>
      <c r="C56" s="9">
        <v>2</v>
      </c>
      <c r="D56" s="9">
        <v>1</v>
      </c>
      <c r="E56" s="9">
        <v>275</v>
      </c>
      <c r="F56" s="8">
        <v>17.4269981689452</v>
      </c>
      <c r="G56" s="6">
        <v>1</v>
      </c>
      <c r="H56" s="6">
        <f t="shared" ref="H56:H119" si="5">D56</f>
        <v>1</v>
      </c>
      <c r="I56" s="6">
        <v>2</v>
      </c>
      <c r="J56" s="11">
        <v>288</v>
      </c>
      <c r="K56" s="15" t="str">
        <f t="shared" si="1"/>
        <v/>
      </c>
      <c r="V56">
        <f t="shared" si="2"/>
        <v>4.7272727272727272E-2</v>
      </c>
      <c r="W56" t="str">
        <f t="shared" si="4"/>
        <v>ok</v>
      </c>
      <c r="AB56" s="23">
        <v>11</v>
      </c>
    </row>
    <row r="57" spans="1:29" ht="15.95" customHeight="1">
      <c r="A57" s="9">
        <f t="shared" si="3"/>
        <v>56</v>
      </c>
      <c r="B57" s="18" t="s">
        <v>21</v>
      </c>
      <c r="C57" s="9">
        <v>2</v>
      </c>
      <c r="D57" s="9">
        <v>4</v>
      </c>
      <c r="E57" s="9">
        <v>144</v>
      </c>
      <c r="F57" s="8">
        <v>14.634004272460899</v>
      </c>
      <c r="G57" s="6">
        <v>1</v>
      </c>
      <c r="H57" s="6">
        <f t="shared" si="5"/>
        <v>4</v>
      </c>
      <c r="I57" s="6">
        <f t="shared" si="0"/>
        <v>2</v>
      </c>
      <c r="J57" s="11">
        <v>146</v>
      </c>
      <c r="K57" s="15" t="str">
        <f t="shared" si="1"/>
        <v/>
      </c>
      <c r="V57">
        <f t="shared" si="2"/>
        <v>1.3888888888888888E-2</v>
      </c>
      <c r="W57" t="str">
        <f t="shared" si="4"/>
        <v>ok</v>
      </c>
      <c r="AB57" s="23" t="s">
        <v>54</v>
      </c>
    </row>
    <row r="58" spans="1:29" ht="15.95" customHeight="1">
      <c r="A58" s="9">
        <f t="shared" si="3"/>
        <v>57</v>
      </c>
      <c r="B58" s="18">
        <v>64</v>
      </c>
      <c r="C58" s="9">
        <v>2</v>
      </c>
      <c r="D58" s="9">
        <v>1</v>
      </c>
      <c r="E58" s="9">
        <v>198</v>
      </c>
      <c r="F58" s="8">
        <v>16.012998168945199</v>
      </c>
      <c r="G58" s="6">
        <v>1</v>
      </c>
      <c r="H58" s="6">
        <f t="shared" si="5"/>
        <v>1</v>
      </c>
      <c r="I58" s="6">
        <v>2</v>
      </c>
      <c r="J58" s="11">
        <v>208</v>
      </c>
      <c r="K58" s="15" t="str">
        <f t="shared" si="1"/>
        <v/>
      </c>
      <c r="V58">
        <f t="shared" si="2"/>
        <v>5.0505050505050504E-2</v>
      </c>
      <c r="W58" t="str">
        <f t="shared" si="4"/>
        <v>ok</v>
      </c>
      <c r="AB58" s="23" t="s">
        <v>54</v>
      </c>
    </row>
    <row r="59" spans="1:29" ht="15.95" customHeight="1">
      <c r="A59" s="9">
        <f t="shared" si="3"/>
        <v>58</v>
      </c>
      <c r="B59" s="18" t="s">
        <v>22</v>
      </c>
      <c r="C59" s="9">
        <v>2</v>
      </c>
      <c r="D59" s="9">
        <v>1</v>
      </c>
      <c r="E59" s="9">
        <v>200</v>
      </c>
      <c r="F59" s="8">
        <v>15.593008544921799</v>
      </c>
      <c r="G59" s="6">
        <v>1</v>
      </c>
      <c r="H59" s="6">
        <f t="shared" si="5"/>
        <v>1</v>
      </c>
      <c r="I59" s="6">
        <v>2</v>
      </c>
      <c r="J59" s="11">
        <v>207</v>
      </c>
      <c r="K59" s="15" t="str">
        <f t="shared" si="1"/>
        <v/>
      </c>
      <c r="V59">
        <f t="shared" si="2"/>
        <v>3.5000000000000003E-2</v>
      </c>
      <c r="W59" t="str">
        <f t="shared" si="4"/>
        <v>ok</v>
      </c>
      <c r="AB59" s="23" t="s">
        <v>54</v>
      </c>
    </row>
    <row r="60" spans="1:29" s="31" customFormat="1" ht="15.95" customHeight="1">
      <c r="A60" s="24">
        <f t="shared" si="3"/>
        <v>59</v>
      </c>
      <c r="B60" s="25">
        <v>27</v>
      </c>
      <c r="C60" s="24">
        <v>2</v>
      </c>
      <c r="D60" s="24">
        <v>1</v>
      </c>
      <c r="E60" s="24">
        <v>219</v>
      </c>
      <c r="F60" s="26">
        <v>16.262006103515599</v>
      </c>
      <c r="G60" s="27">
        <v>1</v>
      </c>
      <c r="H60" s="27">
        <f t="shared" si="5"/>
        <v>1</v>
      </c>
      <c r="I60" s="27">
        <v>4</v>
      </c>
      <c r="J60" s="28">
        <v>229</v>
      </c>
      <c r="K60" s="29" t="str">
        <f t="shared" si="1"/>
        <v/>
      </c>
      <c r="L60" s="30"/>
      <c r="M60" s="27"/>
      <c r="N60" s="27"/>
      <c r="O60" s="27"/>
      <c r="P60" s="27"/>
      <c r="Q60" s="27"/>
      <c r="R60" s="27"/>
      <c r="S60" s="27"/>
      <c r="T60" s="24"/>
      <c r="V60" s="31">
        <f t="shared" si="2"/>
        <v>4.5662100456621002E-2</v>
      </c>
      <c r="W60" s="31" t="str">
        <f t="shared" si="4"/>
        <v>ok</v>
      </c>
      <c r="AB60" s="31">
        <v>11</v>
      </c>
    </row>
    <row r="61" spans="1:29" s="31" customFormat="1" ht="15.95" customHeight="1">
      <c r="A61" s="24">
        <f t="shared" si="3"/>
        <v>60</v>
      </c>
      <c r="B61" s="25">
        <v>68</v>
      </c>
      <c r="C61" s="24">
        <v>2</v>
      </c>
      <c r="D61" s="24">
        <v>1</v>
      </c>
      <c r="E61" s="24">
        <v>184</v>
      </c>
      <c r="F61" s="26"/>
      <c r="G61" s="27">
        <v>1</v>
      </c>
      <c r="H61" s="27">
        <f t="shared" si="5"/>
        <v>1</v>
      </c>
      <c r="I61" s="27">
        <f t="shared" si="0"/>
        <v>2</v>
      </c>
      <c r="J61" s="28">
        <v>181</v>
      </c>
      <c r="K61" s="29" t="str">
        <f t="shared" si="1"/>
        <v/>
      </c>
      <c r="L61" s="30"/>
      <c r="M61" s="27"/>
      <c r="N61" s="27"/>
      <c r="O61" s="27"/>
      <c r="P61" s="27"/>
      <c r="Q61" s="27"/>
      <c r="R61" s="27"/>
      <c r="S61" s="27"/>
      <c r="T61" s="24"/>
      <c r="V61" s="31">
        <f t="shared" si="2"/>
        <v>-1.6304347826086956E-2</v>
      </c>
      <c r="W61" s="31" t="str">
        <f t="shared" si="4"/>
        <v>ok</v>
      </c>
      <c r="AB61" s="31">
        <v>22</v>
      </c>
      <c r="AC61" s="31">
        <v>6</v>
      </c>
    </row>
    <row r="62" spans="1:29" ht="15.95" customHeight="1">
      <c r="A62" s="9">
        <f t="shared" si="3"/>
        <v>61</v>
      </c>
      <c r="B62" s="18">
        <v>29</v>
      </c>
      <c r="C62" s="9">
        <v>2</v>
      </c>
      <c r="D62" s="9">
        <v>1</v>
      </c>
      <c r="E62" s="9">
        <v>159</v>
      </c>
      <c r="F62" s="8">
        <v>16.188007324218599</v>
      </c>
      <c r="G62" s="6">
        <v>1</v>
      </c>
      <c r="H62" s="6">
        <f t="shared" si="5"/>
        <v>1</v>
      </c>
      <c r="I62" s="6">
        <f t="shared" si="0"/>
        <v>2</v>
      </c>
      <c r="J62" s="11">
        <v>176</v>
      </c>
      <c r="K62" s="15" t="str">
        <f t="shared" si="1"/>
        <v/>
      </c>
      <c r="V62">
        <f t="shared" si="2"/>
        <v>0.1069182389937107</v>
      </c>
      <c r="W62" t="str">
        <f t="shared" si="4"/>
        <v>tarkista</v>
      </c>
      <c r="AB62">
        <v>11</v>
      </c>
    </row>
    <row r="63" spans="1:29" ht="15.95" customHeight="1">
      <c r="A63" s="9">
        <f t="shared" si="3"/>
        <v>62</v>
      </c>
      <c r="B63" s="18">
        <v>169</v>
      </c>
      <c r="C63" s="9">
        <v>3</v>
      </c>
      <c r="D63" s="9">
        <v>4</v>
      </c>
      <c r="E63" s="9">
        <v>146</v>
      </c>
      <c r="F63" s="8">
        <v>16.2579963378905</v>
      </c>
      <c r="G63" s="6">
        <v>1</v>
      </c>
      <c r="H63" s="6">
        <f t="shared" si="5"/>
        <v>4</v>
      </c>
      <c r="I63" s="6">
        <f t="shared" si="0"/>
        <v>2</v>
      </c>
      <c r="J63" s="11">
        <v>153</v>
      </c>
      <c r="K63" s="15">
        <f t="shared" si="1"/>
        <v>1</v>
      </c>
      <c r="M63" s="6">
        <v>12</v>
      </c>
      <c r="N63" s="6">
        <v>17.2</v>
      </c>
      <c r="O63" s="6">
        <v>7</v>
      </c>
      <c r="V63">
        <f t="shared" si="2"/>
        <v>4.7945205479452052E-2</v>
      </c>
      <c r="W63" t="str">
        <f t="shared" si="4"/>
        <v>ok</v>
      </c>
      <c r="AB63">
        <v>11</v>
      </c>
    </row>
    <row r="64" spans="1:29" ht="15.95" customHeight="1">
      <c r="A64" s="9">
        <f t="shared" si="3"/>
        <v>63</v>
      </c>
      <c r="B64" s="18">
        <v>135</v>
      </c>
      <c r="C64" s="9">
        <v>3</v>
      </c>
      <c r="D64" s="9">
        <v>4</v>
      </c>
      <c r="E64" s="9">
        <v>122</v>
      </c>
      <c r="F64" s="8">
        <v>14.335007324218701</v>
      </c>
      <c r="G64" s="6">
        <v>1</v>
      </c>
      <c r="H64" s="6">
        <f t="shared" si="5"/>
        <v>4</v>
      </c>
      <c r="I64" s="6">
        <f t="shared" si="0"/>
        <v>2</v>
      </c>
      <c r="J64" s="11">
        <v>131</v>
      </c>
      <c r="K64" s="15" t="str">
        <f t="shared" si="1"/>
        <v/>
      </c>
      <c r="V64">
        <f t="shared" si="2"/>
        <v>7.3770491803278687E-2</v>
      </c>
      <c r="W64" t="str">
        <f t="shared" si="4"/>
        <v>ok</v>
      </c>
      <c r="AB64" s="23" t="s">
        <v>54</v>
      </c>
    </row>
    <row r="65" spans="1:31" ht="15.95" customHeight="1">
      <c r="A65" s="9">
        <f t="shared" si="3"/>
        <v>64</v>
      </c>
      <c r="B65" s="18">
        <v>134</v>
      </c>
      <c r="C65" s="9">
        <v>3</v>
      </c>
      <c r="D65" s="9">
        <v>4</v>
      </c>
      <c r="E65" s="9">
        <v>182</v>
      </c>
      <c r="F65" s="8">
        <v>17.404999389648399</v>
      </c>
      <c r="G65" s="6">
        <v>1</v>
      </c>
      <c r="H65" s="6">
        <f t="shared" si="5"/>
        <v>4</v>
      </c>
      <c r="I65" s="6">
        <f t="shared" si="0"/>
        <v>2</v>
      </c>
      <c r="J65" s="11">
        <v>183</v>
      </c>
      <c r="K65" s="15" t="str">
        <f t="shared" si="1"/>
        <v/>
      </c>
      <c r="V65">
        <f t="shared" si="2"/>
        <v>5.4945054945054949E-3</v>
      </c>
      <c r="W65" t="str">
        <f t="shared" si="4"/>
        <v>ok</v>
      </c>
      <c r="AB65" s="23">
        <v>11</v>
      </c>
    </row>
    <row r="66" spans="1:31" ht="15.95" customHeight="1">
      <c r="A66" s="9">
        <f t="shared" si="3"/>
        <v>65</v>
      </c>
      <c r="B66" s="18">
        <v>137</v>
      </c>
      <c r="C66" s="9">
        <v>3</v>
      </c>
      <c r="D66" s="9">
        <v>3</v>
      </c>
      <c r="E66" s="9">
        <v>231</v>
      </c>
      <c r="F66" s="8">
        <v>19.471000610351499</v>
      </c>
      <c r="G66" s="6">
        <v>1</v>
      </c>
      <c r="H66" s="6">
        <f t="shared" si="5"/>
        <v>3</v>
      </c>
      <c r="I66" s="6">
        <f t="shared" si="0"/>
        <v>1</v>
      </c>
      <c r="J66" s="11">
        <v>246</v>
      </c>
      <c r="K66" s="15">
        <f t="shared" si="1"/>
        <v>1</v>
      </c>
      <c r="M66" s="6">
        <v>18</v>
      </c>
      <c r="N66" s="6">
        <v>20</v>
      </c>
      <c r="O66" s="6">
        <v>6.5</v>
      </c>
      <c r="V66">
        <f t="shared" si="2"/>
        <v>6.4935064935064929E-2</v>
      </c>
      <c r="W66" t="str">
        <f t="shared" si="4"/>
        <v>ok</v>
      </c>
      <c r="AB66" s="23">
        <v>11</v>
      </c>
    </row>
    <row r="67" spans="1:31" ht="15.95" customHeight="1">
      <c r="A67" s="9">
        <f t="shared" si="3"/>
        <v>66</v>
      </c>
      <c r="B67" s="18">
        <v>136</v>
      </c>
      <c r="C67" s="9">
        <v>3</v>
      </c>
      <c r="D67" s="9">
        <v>4</v>
      </c>
      <c r="E67" s="9">
        <v>184</v>
      </c>
      <c r="F67" s="8">
        <v>18.139009765624898</v>
      </c>
      <c r="G67" s="6">
        <v>1</v>
      </c>
      <c r="H67" s="6">
        <f t="shared" si="5"/>
        <v>4</v>
      </c>
      <c r="I67" s="6">
        <f t="shared" ref="I67:I129" si="6">IF(J67&gt;=200,1,2)</f>
        <v>2</v>
      </c>
      <c r="J67" s="11">
        <v>197</v>
      </c>
      <c r="K67" s="15" t="str">
        <f t="shared" ref="K67:K130" si="7">IF(ISNUMBER(VLOOKUP(B67,$Z$8:$Z$47,1,FALSE)),1,"")</f>
        <v/>
      </c>
      <c r="V67">
        <f t="shared" ref="V67:V130" si="8">(J67-E67)/E67</f>
        <v>7.0652173913043473E-2</v>
      </c>
      <c r="W67" t="str">
        <f t="shared" si="4"/>
        <v>ok</v>
      </c>
      <c r="AB67" s="23">
        <v>11</v>
      </c>
    </row>
    <row r="68" spans="1:31" ht="15.95" customHeight="1">
      <c r="A68" s="9">
        <f t="shared" ref="A68:A131" si="9">A67+1</f>
        <v>67</v>
      </c>
      <c r="B68" s="18">
        <v>138</v>
      </c>
      <c r="C68" s="9">
        <v>3</v>
      </c>
      <c r="D68" s="9">
        <v>3</v>
      </c>
      <c r="E68" s="9">
        <v>229</v>
      </c>
      <c r="F68" s="8">
        <v>18.858005493164001</v>
      </c>
      <c r="G68" s="6">
        <v>1</v>
      </c>
      <c r="H68" s="6">
        <f t="shared" si="5"/>
        <v>3</v>
      </c>
      <c r="I68" s="6">
        <f t="shared" si="6"/>
        <v>1</v>
      </c>
      <c r="J68" s="11">
        <v>259</v>
      </c>
      <c r="K68" s="15" t="str">
        <f t="shared" si="7"/>
        <v/>
      </c>
      <c r="T68" s="9" t="s">
        <v>42</v>
      </c>
      <c r="V68">
        <f t="shared" si="8"/>
        <v>0.13100436681222707</v>
      </c>
      <c r="W68" t="str">
        <f t="shared" si="4"/>
        <v>tarkista</v>
      </c>
      <c r="AB68" s="23">
        <v>11</v>
      </c>
    </row>
    <row r="69" spans="1:31" ht="15.95" customHeight="1">
      <c r="A69" s="9">
        <f t="shared" si="9"/>
        <v>68</v>
      </c>
      <c r="B69" s="18">
        <v>104</v>
      </c>
      <c r="C69" s="9">
        <v>3</v>
      </c>
      <c r="D69" s="9">
        <v>3</v>
      </c>
      <c r="E69" s="9">
        <v>204</v>
      </c>
      <c r="F69" s="8">
        <v>18.8110091552733</v>
      </c>
      <c r="G69" s="6">
        <v>1</v>
      </c>
      <c r="H69" s="6">
        <f t="shared" si="5"/>
        <v>3</v>
      </c>
      <c r="I69" s="6">
        <f t="shared" si="6"/>
        <v>1</v>
      </c>
      <c r="J69" s="11">
        <v>203</v>
      </c>
      <c r="K69" s="15" t="str">
        <f t="shared" si="7"/>
        <v/>
      </c>
      <c r="T69" s="9" t="s">
        <v>43</v>
      </c>
      <c r="V69">
        <f t="shared" si="8"/>
        <v>-4.9019607843137254E-3</v>
      </c>
      <c r="W69" t="str">
        <f t="shared" si="4"/>
        <v>ok</v>
      </c>
      <c r="AB69" s="23">
        <v>11</v>
      </c>
    </row>
    <row r="70" spans="1:31" ht="15.95" customHeight="1">
      <c r="A70" s="9">
        <f t="shared" si="9"/>
        <v>69</v>
      </c>
      <c r="B70" s="18">
        <v>140</v>
      </c>
      <c r="C70" s="9">
        <v>3</v>
      </c>
      <c r="D70" s="9">
        <v>4</v>
      </c>
      <c r="E70" s="9">
        <v>141</v>
      </c>
      <c r="F70" s="8">
        <v>14.3739975585937</v>
      </c>
      <c r="G70" s="6">
        <v>1</v>
      </c>
      <c r="H70" s="6">
        <f t="shared" si="5"/>
        <v>4</v>
      </c>
      <c r="I70" s="6">
        <f t="shared" si="6"/>
        <v>2</v>
      </c>
      <c r="J70" s="11">
        <v>157</v>
      </c>
      <c r="K70" s="15" t="str">
        <f t="shared" si="7"/>
        <v/>
      </c>
      <c r="V70">
        <f t="shared" si="8"/>
        <v>0.11347517730496454</v>
      </c>
      <c r="W70" t="str">
        <f t="shared" ref="W70:W133" si="10">IF(V70&lt;=0.1,"ok",IF(OR(V70&gt;=-0.1),"tarkista"))</f>
        <v>tarkista</v>
      </c>
      <c r="AB70" s="23">
        <v>11</v>
      </c>
    </row>
    <row r="71" spans="1:31" ht="15.95" customHeight="1">
      <c r="A71" s="9">
        <f t="shared" si="9"/>
        <v>70</v>
      </c>
      <c r="B71" s="18">
        <v>106</v>
      </c>
      <c r="C71" s="9">
        <v>3</v>
      </c>
      <c r="D71" s="9">
        <v>4</v>
      </c>
      <c r="E71" s="9">
        <v>166</v>
      </c>
      <c r="F71" s="8">
        <v>17.065003662109302</v>
      </c>
      <c r="G71" s="6">
        <v>1</v>
      </c>
      <c r="H71" s="6">
        <f t="shared" si="5"/>
        <v>4</v>
      </c>
      <c r="I71" s="6">
        <f t="shared" si="6"/>
        <v>2</v>
      </c>
      <c r="J71" s="11">
        <v>179</v>
      </c>
      <c r="K71" s="15" t="str">
        <f t="shared" si="7"/>
        <v/>
      </c>
      <c r="V71">
        <f t="shared" si="8"/>
        <v>7.8313253012048195E-2</v>
      </c>
      <c r="W71" t="str">
        <f t="shared" si="10"/>
        <v>ok</v>
      </c>
      <c r="AB71" s="23">
        <v>11</v>
      </c>
    </row>
    <row r="72" spans="1:31" ht="15.95" customHeight="1">
      <c r="A72" s="9">
        <f t="shared" si="9"/>
        <v>71</v>
      </c>
      <c r="B72" s="18">
        <v>107</v>
      </c>
      <c r="C72" s="9">
        <v>3</v>
      </c>
      <c r="D72" s="9">
        <v>2</v>
      </c>
      <c r="E72" s="9">
        <v>173</v>
      </c>
      <c r="F72" s="8">
        <v>15.2980018310546</v>
      </c>
      <c r="G72" s="6">
        <v>1</v>
      </c>
      <c r="H72" s="6">
        <f t="shared" si="5"/>
        <v>2</v>
      </c>
      <c r="I72" s="6">
        <f t="shared" si="6"/>
        <v>2</v>
      </c>
      <c r="J72" s="11">
        <v>195</v>
      </c>
      <c r="K72" s="15" t="str">
        <f t="shared" si="7"/>
        <v/>
      </c>
      <c r="V72">
        <f t="shared" si="8"/>
        <v>0.12716763005780346</v>
      </c>
      <c r="W72" t="str">
        <f t="shared" si="10"/>
        <v>tarkista</v>
      </c>
      <c r="AB72" s="23">
        <v>11</v>
      </c>
    </row>
    <row r="73" spans="1:31" ht="15.95" customHeight="1">
      <c r="A73" s="9">
        <f t="shared" si="9"/>
        <v>72</v>
      </c>
      <c r="B73" s="18">
        <v>146</v>
      </c>
      <c r="C73" s="9">
        <v>3</v>
      </c>
      <c r="D73" s="9">
        <v>4</v>
      </c>
      <c r="E73" s="9">
        <v>161</v>
      </c>
      <c r="F73" s="8">
        <v>16.7980048828124</v>
      </c>
      <c r="G73" s="6">
        <v>1</v>
      </c>
      <c r="H73" s="6">
        <f t="shared" si="5"/>
        <v>4</v>
      </c>
      <c r="I73" s="6">
        <f t="shared" si="6"/>
        <v>2</v>
      </c>
      <c r="J73" s="11">
        <v>170</v>
      </c>
      <c r="K73" s="15" t="str">
        <f t="shared" si="7"/>
        <v/>
      </c>
      <c r="V73">
        <f t="shared" si="8"/>
        <v>5.5900621118012424E-2</v>
      </c>
      <c r="W73" t="str">
        <f t="shared" si="10"/>
        <v>ok</v>
      </c>
      <c r="AB73" s="23">
        <v>11</v>
      </c>
    </row>
    <row r="74" spans="1:31" ht="15.95" customHeight="1">
      <c r="A74" s="9">
        <f t="shared" si="9"/>
        <v>73</v>
      </c>
      <c r="B74" s="18">
        <v>109</v>
      </c>
      <c r="C74" s="9">
        <v>3</v>
      </c>
      <c r="D74" s="9">
        <v>4</v>
      </c>
      <c r="E74" s="9">
        <v>152</v>
      </c>
      <c r="F74" s="8">
        <v>16.661004882812399</v>
      </c>
      <c r="G74" s="6">
        <v>1</v>
      </c>
      <c r="H74" s="6">
        <f t="shared" si="5"/>
        <v>4</v>
      </c>
      <c r="I74" s="6">
        <f t="shared" si="6"/>
        <v>2</v>
      </c>
      <c r="J74" s="11">
        <v>161</v>
      </c>
      <c r="K74" s="15" t="str">
        <f t="shared" si="7"/>
        <v/>
      </c>
      <c r="V74">
        <f t="shared" si="8"/>
        <v>5.921052631578947E-2</v>
      </c>
      <c r="W74" t="str">
        <f t="shared" si="10"/>
        <v>ok</v>
      </c>
      <c r="AB74" s="23" t="s">
        <v>54</v>
      </c>
    </row>
    <row r="75" spans="1:31" ht="15.95" customHeight="1">
      <c r="A75" s="9">
        <f t="shared" si="9"/>
        <v>74</v>
      </c>
      <c r="B75" s="18">
        <v>111</v>
      </c>
      <c r="C75" s="9">
        <v>3</v>
      </c>
      <c r="D75" s="9">
        <v>1</v>
      </c>
      <c r="E75" s="9">
        <v>225</v>
      </c>
      <c r="F75" s="8">
        <v>17.003996948242101</v>
      </c>
      <c r="G75" s="6">
        <v>1</v>
      </c>
      <c r="H75" s="6">
        <f t="shared" si="5"/>
        <v>1</v>
      </c>
      <c r="I75" s="6">
        <v>2</v>
      </c>
      <c r="J75" s="11">
        <v>234</v>
      </c>
      <c r="K75" s="15" t="str">
        <f t="shared" si="7"/>
        <v/>
      </c>
      <c r="V75">
        <f t="shared" si="8"/>
        <v>0.04</v>
      </c>
      <c r="W75" t="str">
        <f t="shared" si="10"/>
        <v>ok</v>
      </c>
      <c r="AB75" s="23">
        <v>11</v>
      </c>
      <c r="AE75" s="23" t="s">
        <v>53</v>
      </c>
    </row>
    <row r="76" spans="1:31" ht="15.95" customHeight="1">
      <c r="A76" s="9">
        <f t="shared" si="9"/>
        <v>75</v>
      </c>
      <c r="B76" s="18">
        <v>108</v>
      </c>
      <c r="C76" s="9">
        <v>3</v>
      </c>
      <c r="D76" s="9">
        <v>1</v>
      </c>
      <c r="E76" s="9">
        <v>298</v>
      </c>
      <c r="F76" s="8">
        <v>17.6120030517577</v>
      </c>
      <c r="G76" s="6">
        <v>1</v>
      </c>
      <c r="H76" s="6">
        <f t="shared" si="5"/>
        <v>1</v>
      </c>
      <c r="I76" s="6">
        <v>2</v>
      </c>
      <c r="J76" s="11">
        <v>314</v>
      </c>
      <c r="K76" s="15" t="str">
        <f t="shared" si="7"/>
        <v/>
      </c>
      <c r="V76">
        <f t="shared" si="8"/>
        <v>5.3691275167785234E-2</v>
      </c>
      <c r="W76" t="str">
        <f t="shared" si="10"/>
        <v>ok</v>
      </c>
      <c r="AB76" s="23">
        <v>11</v>
      </c>
    </row>
    <row r="77" spans="1:31" ht="15.95" customHeight="1">
      <c r="A77" s="9">
        <f t="shared" si="9"/>
        <v>76</v>
      </c>
      <c r="B77" s="18">
        <v>110</v>
      </c>
      <c r="C77" s="9">
        <v>3</v>
      </c>
      <c r="D77" s="9">
        <v>1</v>
      </c>
      <c r="E77" s="9">
        <v>244</v>
      </c>
      <c r="F77" s="8">
        <v>18.458007324218698</v>
      </c>
      <c r="G77" s="6">
        <v>1</v>
      </c>
      <c r="H77" s="6">
        <f t="shared" si="5"/>
        <v>1</v>
      </c>
      <c r="I77" s="6">
        <v>2</v>
      </c>
      <c r="J77" s="11">
        <v>252</v>
      </c>
      <c r="K77" s="15" t="str">
        <f t="shared" si="7"/>
        <v/>
      </c>
      <c r="V77">
        <f t="shared" si="8"/>
        <v>3.2786885245901641E-2</v>
      </c>
      <c r="W77" t="str">
        <f t="shared" si="10"/>
        <v>ok</v>
      </c>
      <c r="AB77" s="23">
        <v>11</v>
      </c>
    </row>
    <row r="78" spans="1:31" ht="15.95" customHeight="1">
      <c r="A78" s="9">
        <f t="shared" si="9"/>
        <v>77</v>
      </c>
      <c r="B78" s="18">
        <v>113</v>
      </c>
      <c r="C78" s="9">
        <v>3</v>
      </c>
      <c r="D78" s="9">
        <v>1</v>
      </c>
      <c r="E78" s="9">
        <v>231</v>
      </c>
      <c r="F78" s="8">
        <v>16.9080024414062</v>
      </c>
      <c r="G78" s="6">
        <v>1</v>
      </c>
      <c r="H78" s="6">
        <f t="shared" si="5"/>
        <v>1</v>
      </c>
      <c r="I78" s="6">
        <v>2</v>
      </c>
      <c r="J78" s="11">
        <v>239</v>
      </c>
      <c r="K78" s="15" t="str">
        <f t="shared" si="7"/>
        <v/>
      </c>
      <c r="V78">
        <f t="shared" si="8"/>
        <v>3.4632034632034632E-2</v>
      </c>
      <c r="W78" t="str">
        <f t="shared" si="10"/>
        <v>ok</v>
      </c>
      <c r="AB78" s="23" t="s">
        <v>56</v>
      </c>
    </row>
    <row r="79" spans="1:31" ht="15.95" customHeight="1">
      <c r="A79" s="9">
        <f t="shared" si="9"/>
        <v>78</v>
      </c>
      <c r="B79" s="18" t="s">
        <v>23</v>
      </c>
      <c r="C79" s="9">
        <v>3</v>
      </c>
      <c r="D79" s="9">
        <v>3</v>
      </c>
      <c r="E79" s="9">
        <v>215</v>
      </c>
      <c r="F79" s="8">
        <v>16.690004882812399</v>
      </c>
      <c r="G79" s="6">
        <v>1</v>
      </c>
      <c r="H79" s="6">
        <v>1</v>
      </c>
      <c r="I79" s="6">
        <v>2</v>
      </c>
      <c r="J79" s="11">
        <v>221</v>
      </c>
      <c r="K79" s="15" t="str">
        <f t="shared" si="7"/>
        <v/>
      </c>
      <c r="T79" s="9" t="s">
        <v>40</v>
      </c>
      <c r="V79">
        <f t="shared" si="8"/>
        <v>2.7906976744186046E-2</v>
      </c>
      <c r="W79" t="str">
        <f t="shared" si="10"/>
        <v>ok</v>
      </c>
      <c r="AB79" s="23" t="s">
        <v>57</v>
      </c>
    </row>
    <row r="80" spans="1:31" ht="15.95" customHeight="1">
      <c r="A80" s="9">
        <f t="shared" si="9"/>
        <v>79</v>
      </c>
      <c r="B80" s="18">
        <v>114</v>
      </c>
      <c r="C80" s="9">
        <v>3</v>
      </c>
      <c r="D80" s="9">
        <v>1</v>
      </c>
      <c r="E80" s="9">
        <v>218</v>
      </c>
      <c r="F80" s="8">
        <v>15.6590006103515</v>
      </c>
      <c r="G80" s="6">
        <v>1</v>
      </c>
      <c r="H80" s="6">
        <f t="shared" si="5"/>
        <v>1</v>
      </c>
      <c r="I80" s="6">
        <v>2</v>
      </c>
      <c r="J80" s="11">
        <v>219</v>
      </c>
      <c r="K80" s="15" t="str">
        <f t="shared" si="7"/>
        <v/>
      </c>
      <c r="V80">
        <f t="shared" si="8"/>
        <v>4.5871559633027525E-3</v>
      </c>
      <c r="W80" t="str">
        <f t="shared" si="10"/>
        <v>ok</v>
      </c>
      <c r="AB80" s="23" t="s">
        <v>54</v>
      </c>
    </row>
    <row r="81" spans="1:28" ht="15.95" customHeight="1">
      <c r="A81" s="9">
        <f t="shared" si="9"/>
        <v>80</v>
      </c>
      <c r="B81" s="18">
        <v>115</v>
      </c>
      <c r="C81" s="9">
        <v>3</v>
      </c>
      <c r="D81" s="9">
        <v>1</v>
      </c>
      <c r="E81" s="9">
        <v>246</v>
      </c>
      <c r="F81" s="8">
        <v>15.3660030517577</v>
      </c>
      <c r="G81" s="6">
        <v>1</v>
      </c>
      <c r="H81" s="6">
        <f t="shared" si="5"/>
        <v>1</v>
      </c>
      <c r="I81" s="6">
        <v>2</v>
      </c>
      <c r="J81" s="11">
        <v>250</v>
      </c>
      <c r="K81" s="15" t="str">
        <f t="shared" si="7"/>
        <v/>
      </c>
      <c r="V81">
        <f t="shared" si="8"/>
        <v>1.6260162601626018E-2</v>
      </c>
      <c r="W81" t="str">
        <f t="shared" si="10"/>
        <v>ok</v>
      </c>
      <c r="AB81" s="23" t="s">
        <v>54</v>
      </c>
    </row>
    <row r="82" spans="1:28" ht="15.95" customHeight="1">
      <c r="A82" s="9">
        <f t="shared" si="9"/>
        <v>81</v>
      </c>
      <c r="B82" s="18">
        <v>116</v>
      </c>
      <c r="C82" s="9">
        <v>3</v>
      </c>
      <c r="D82" s="9">
        <v>4</v>
      </c>
      <c r="E82" s="9">
        <v>164</v>
      </c>
      <c r="F82" s="8">
        <v>15.0069963378905</v>
      </c>
      <c r="G82" s="6">
        <v>1</v>
      </c>
      <c r="H82" s="6">
        <f t="shared" si="5"/>
        <v>4</v>
      </c>
      <c r="I82" s="6">
        <f t="shared" si="6"/>
        <v>2</v>
      </c>
      <c r="J82" s="11">
        <v>180</v>
      </c>
      <c r="K82" s="15">
        <f t="shared" si="7"/>
        <v>1</v>
      </c>
      <c r="M82" s="6">
        <v>11</v>
      </c>
      <c r="N82" s="6">
        <v>15</v>
      </c>
      <c r="O82" s="6">
        <v>6.25</v>
      </c>
      <c r="V82">
        <f t="shared" si="8"/>
        <v>9.7560975609756101E-2</v>
      </c>
      <c r="W82" t="str">
        <f t="shared" si="10"/>
        <v>ok</v>
      </c>
      <c r="AB82">
        <v>11</v>
      </c>
    </row>
    <row r="83" spans="1:28" ht="15.95" customHeight="1">
      <c r="A83" s="9">
        <f t="shared" si="9"/>
        <v>82</v>
      </c>
      <c r="B83" s="18">
        <v>87</v>
      </c>
      <c r="C83" s="9">
        <v>3</v>
      </c>
      <c r="D83" s="9">
        <v>1</v>
      </c>
      <c r="E83" s="9">
        <v>119</v>
      </c>
      <c r="F83" s="8">
        <v>11.681010986327999</v>
      </c>
      <c r="G83" s="6">
        <v>1</v>
      </c>
      <c r="H83" s="6">
        <f t="shared" si="5"/>
        <v>1</v>
      </c>
      <c r="I83" s="6">
        <f t="shared" si="6"/>
        <v>2</v>
      </c>
      <c r="J83" s="11">
        <v>129</v>
      </c>
      <c r="K83" s="15">
        <f t="shared" si="7"/>
        <v>1</v>
      </c>
      <c r="M83" s="6">
        <v>13</v>
      </c>
      <c r="N83" s="6">
        <v>13.35</v>
      </c>
      <c r="O83" s="6">
        <v>7.25</v>
      </c>
      <c r="V83">
        <f t="shared" si="8"/>
        <v>8.4033613445378158E-2</v>
      </c>
      <c r="W83" t="str">
        <f t="shared" si="10"/>
        <v>ok</v>
      </c>
      <c r="AB83" s="23" t="s">
        <v>58</v>
      </c>
    </row>
    <row r="84" spans="1:28" ht="15.95" customHeight="1">
      <c r="A84" s="9">
        <f t="shared" si="9"/>
        <v>83</v>
      </c>
      <c r="B84" s="18">
        <v>88</v>
      </c>
      <c r="C84" s="9">
        <v>3</v>
      </c>
      <c r="D84" s="9">
        <v>4</v>
      </c>
      <c r="E84" s="9">
        <v>186</v>
      </c>
      <c r="F84" s="8">
        <v>15.946000610351501</v>
      </c>
      <c r="G84" s="6">
        <v>1</v>
      </c>
      <c r="H84" s="6">
        <f t="shared" si="5"/>
        <v>4</v>
      </c>
      <c r="I84" s="6">
        <f t="shared" si="6"/>
        <v>2</v>
      </c>
      <c r="J84" s="11">
        <v>197</v>
      </c>
      <c r="K84" s="15" t="str">
        <f t="shared" si="7"/>
        <v/>
      </c>
      <c r="V84">
        <f t="shared" si="8"/>
        <v>5.9139784946236562E-2</v>
      </c>
      <c r="W84" t="str">
        <f t="shared" si="10"/>
        <v>ok</v>
      </c>
      <c r="AB84">
        <v>11</v>
      </c>
    </row>
    <row r="85" spans="1:28" ht="15.95" customHeight="1">
      <c r="A85" s="9">
        <f t="shared" si="9"/>
        <v>84</v>
      </c>
      <c r="B85" s="18">
        <v>89</v>
      </c>
      <c r="C85" s="9">
        <v>3</v>
      </c>
      <c r="D85" s="9">
        <v>1</v>
      </c>
      <c r="E85" s="9">
        <v>216</v>
      </c>
      <c r="F85" s="8">
        <v>15.6290073242187</v>
      </c>
      <c r="G85" s="6">
        <v>1</v>
      </c>
      <c r="H85" s="6">
        <f t="shared" si="5"/>
        <v>1</v>
      </c>
      <c r="I85" s="6">
        <v>2</v>
      </c>
      <c r="J85" s="11">
        <v>231</v>
      </c>
      <c r="K85" s="15" t="str">
        <f t="shared" si="7"/>
        <v/>
      </c>
      <c r="V85">
        <f t="shared" si="8"/>
        <v>6.9444444444444448E-2</v>
      </c>
      <c r="W85" t="str">
        <f t="shared" si="10"/>
        <v>ok</v>
      </c>
      <c r="AB85" s="23" t="s">
        <v>56</v>
      </c>
    </row>
    <row r="86" spans="1:28" ht="15.95" customHeight="1">
      <c r="A86" s="9">
        <f t="shared" si="9"/>
        <v>85</v>
      </c>
      <c r="B86" s="18">
        <v>90</v>
      </c>
      <c r="C86" s="9">
        <v>3</v>
      </c>
      <c r="D86" s="9">
        <v>4</v>
      </c>
      <c r="E86" s="9">
        <v>153</v>
      </c>
      <c r="F86" s="8">
        <v>13.3570036621093</v>
      </c>
      <c r="G86" s="6">
        <v>1</v>
      </c>
      <c r="H86" s="6">
        <f t="shared" si="5"/>
        <v>4</v>
      </c>
      <c r="I86" s="6">
        <f t="shared" si="6"/>
        <v>2</v>
      </c>
      <c r="J86" s="11">
        <v>160</v>
      </c>
      <c r="K86" s="15" t="str">
        <f t="shared" si="7"/>
        <v/>
      </c>
      <c r="V86">
        <f t="shared" si="8"/>
        <v>4.5751633986928102E-2</v>
      </c>
      <c r="W86" t="str">
        <f t="shared" si="10"/>
        <v>ok</v>
      </c>
      <c r="AB86">
        <v>11</v>
      </c>
    </row>
    <row r="87" spans="1:28" ht="15.95" customHeight="1">
      <c r="A87" s="9">
        <f t="shared" si="9"/>
        <v>86</v>
      </c>
      <c r="B87" s="18">
        <v>91</v>
      </c>
      <c r="C87" s="9">
        <v>3</v>
      </c>
      <c r="D87" s="9">
        <v>1</v>
      </c>
      <c r="E87" s="9">
        <v>193</v>
      </c>
      <c r="F87" s="8">
        <v>13.747010375976499</v>
      </c>
      <c r="G87" s="6">
        <v>1</v>
      </c>
      <c r="H87" s="6">
        <f t="shared" si="5"/>
        <v>1</v>
      </c>
      <c r="I87" s="6">
        <v>2</v>
      </c>
      <c r="J87" s="11">
        <v>205</v>
      </c>
      <c r="K87" s="15" t="str">
        <f t="shared" si="7"/>
        <v/>
      </c>
      <c r="V87">
        <f t="shared" si="8"/>
        <v>6.2176165803108807E-2</v>
      </c>
      <c r="W87" t="str">
        <f t="shared" si="10"/>
        <v>ok</v>
      </c>
      <c r="AB87" s="23" t="s">
        <v>57</v>
      </c>
    </row>
    <row r="88" spans="1:28" ht="15.95" customHeight="1">
      <c r="A88" s="9">
        <f t="shared" si="9"/>
        <v>87</v>
      </c>
      <c r="B88" s="18">
        <v>92</v>
      </c>
      <c r="C88" s="9">
        <v>3</v>
      </c>
      <c r="D88" s="9">
        <v>1</v>
      </c>
      <c r="E88" s="9">
        <v>276</v>
      </c>
      <c r="F88" s="8">
        <v>16.893998168945298</v>
      </c>
      <c r="G88" s="6">
        <v>1</v>
      </c>
      <c r="H88" s="6">
        <f t="shared" si="5"/>
        <v>1</v>
      </c>
      <c r="I88" s="6">
        <v>2</v>
      </c>
      <c r="J88" s="11">
        <v>278</v>
      </c>
      <c r="K88" s="15" t="str">
        <f t="shared" si="7"/>
        <v/>
      </c>
      <c r="V88">
        <f t="shared" si="8"/>
        <v>7.246376811594203E-3</v>
      </c>
      <c r="W88" t="str">
        <f t="shared" si="10"/>
        <v>ok</v>
      </c>
      <c r="AB88" s="23" t="s">
        <v>54</v>
      </c>
    </row>
    <row r="89" spans="1:28" ht="15.95" customHeight="1">
      <c r="A89" s="9">
        <f t="shared" si="9"/>
        <v>88</v>
      </c>
      <c r="B89" s="18">
        <v>65</v>
      </c>
      <c r="C89" s="9">
        <v>3</v>
      </c>
      <c r="D89" s="9">
        <v>1</v>
      </c>
      <c r="E89" s="9">
        <v>234</v>
      </c>
      <c r="F89" s="8">
        <v>15.458000610351499</v>
      </c>
      <c r="G89" s="6">
        <v>1</v>
      </c>
      <c r="H89" s="6">
        <f t="shared" si="5"/>
        <v>1</v>
      </c>
      <c r="I89" s="6">
        <v>2</v>
      </c>
      <c r="J89" s="11">
        <v>252</v>
      </c>
      <c r="K89" s="15" t="str">
        <f t="shared" si="7"/>
        <v/>
      </c>
      <c r="V89">
        <f t="shared" si="8"/>
        <v>7.6923076923076927E-2</v>
      </c>
      <c r="W89" t="str">
        <f t="shared" si="10"/>
        <v>ok</v>
      </c>
      <c r="AB89" s="23" t="s">
        <v>54</v>
      </c>
    </row>
    <row r="90" spans="1:28" ht="15.95" customHeight="1">
      <c r="A90" s="9">
        <f t="shared" si="9"/>
        <v>89</v>
      </c>
      <c r="B90" s="18">
        <v>66</v>
      </c>
      <c r="C90" s="9">
        <v>3</v>
      </c>
      <c r="D90" s="9">
        <v>1</v>
      </c>
      <c r="E90" s="9">
        <v>226</v>
      </c>
      <c r="F90" s="8">
        <v>17.5659993896484</v>
      </c>
      <c r="G90" s="6">
        <v>1</v>
      </c>
      <c r="H90" s="6">
        <f t="shared" si="5"/>
        <v>1</v>
      </c>
      <c r="I90" s="6">
        <v>2</v>
      </c>
      <c r="J90" s="11">
        <v>231</v>
      </c>
      <c r="K90" s="15" t="str">
        <f t="shared" si="7"/>
        <v/>
      </c>
      <c r="V90">
        <f t="shared" si="8"/>
        <v>2.2123893805309734E-2</v>
      </c>
      <c r="W90" t="str">
        <f t="shared" si="10"/>
        <v>ok</v>
      </c>
      <c r="AB90" s="23" t="s">
        <v>56</v>
      </c>
    </row>
    <row r="91" spans="1:28" ht="15.95" customHeight="1">
      <c r="A91" s="9">
        <f t="shared" si="9"/>
        <v>90</v>
      </c>
      <c r="B91" s="18">
        <v>67</v>
      </c>
      <c r="C91" s="9">
        <v>3</v>
      </c>
      <c r="D91" s="9">
        <v>1</v>
      </c>
      <c r="E91" s="9">
        <v>196</v>
      </c>
      <c r="F91" s="8">
        <v>15.856997558593701</v>
      </c>
      <c r="G91" s="6">
        <v>1</v>
      </c>
      <c r="H91" s="6">
        <f t="shared" si="5"/>
        <v>1</v>
      </c>
      <c r="I91" s="6">
        <v>2</v>
      </c>
      <c r="J91" s="11">
        <v>200</v>
      </c>
      <c r="K91" s="15" t="str">
        <f t="shared" si="7"/>
        <v/>
      </c>
      <c r="V91">
        <f t="shared" si="8"/>
        <v>2.0408163265306121E-2</v>
      </c>
      <c r="W91" t="str">
        <f t="shared" si="10"/>
        <v>ok</v>
      </c>
      <c r="AB91">
        <v>11</v>
      </c>
    </row>
    <row r="92" spans="1:28" ht="15.95" customHeight="1">
      <c r="A92" s="9">
        <f t="shared" si="9"/>
        <v>91</v>
      </c>
      <c r="B92" s="18">
        <v>201</v>
      </c>
      <c r="C92" s="9">
        <v>4</v>
      </c>
      <c r="D92" s="9">
        <v>1</v>
      </c>
      <c r="E92" s="9">
        <v>205</v>
      </c>
      <c r="F92" s="8">
        <v>13.263004272460799</v>
      </c>
      <c r="G92" s="6">
        <v>1</v>
      </c>
      <c r="H92" s="6">
        <f t="shared" si="5"/>
        <v>1</v>
      </c>
      <c r="I92" s="6">
        <v>2</v>
      </c>
      <c r="J92" s="11">
        <v>226</v>
      </c>
      <c r="K92" s="15" t="str">
        <f t="shared" si="7"/>
        <v/>
      </c>
      <c r="V92">
        <f t="shared" si="8"/>
        <v>0.1024390243902439</v>
      </c>
      <c r="W92" t="str">
        <f t="shared" si="10"/>
        <v>tarkista</v>
      </c>
      <c r="AB92">
        <v>11</v>
      </c>
    </row>
    <row r="93" spans="1:28" ht="15.95" customHeight="1">
      <c r="A93" s="9">
        <f t="shared" si="9"/>
        <v>92</v>
      </c>
      <c r="B93" s="18">
        <v>202</v>
      </c>
      <c r="C93" s="9">
        <v>4</v>
      </c>
      <c r="D93" s="9">
        <v>1</v>
      </c>
      <c r="E93" s="9">
        <v>179</v>
      </c>
      <c r="F93" s="8">
        <v>11.9909981689452</v>
      </c>
      <c r="G93" s="6">
        <v>1</v>
      </c>
      <c r="H93" s="6">
        <f t="shared" si="5"/>
        <v>1</v>
      </c>
      <c r="I93" s="6">
        <f t="shared" si="6"/>
        <v>2</v>
      </c>
      <c r="J93" s="11">
        <v>194</v>
      </c>
      <c r="K93" s="15" t="str">
        <f t="shared" si="7"/>
        <v/>
      </c>
      <c r="V93">
        <f t="shared" si="8"/>
        <v>8.3798882681564241E-2</v>
      </c>
      <c r="W93" t="str">
        <f t="shared" si="10"/>
        <v>ok</v>
      </c>
      <c r="AB93" s="23" t="s">
        <v>55</v>
      </c>
    </row>
    <row r="94" spans="1:28" ht="15.95" customHeight="1">
      <c r="A94" s="9">
        <f t="shared" si="9"/>
        <v>93</v>
      </c>
      <c r="B94" s="18">
        <v>200</v>
      </c>
      <c r="C94" s="9">
        <v>4</v>
      </c>
      <c r="D94" s="9">
        <v>2</v>
      </c>
      <c r="E94" s="9">
        <v>175</v>
      </c>
      <c r="F94" s="8">
        <v>13.792010986328</v>
      </c>
      <c r="G94" s="6">
        <v>1</v>
      </c>
      <c r="H94" s="6">
        <f t="shared" si="5"/>
        <v>2</v>
      </c>
      <c r="I94" s="6">
        <f t="shared" si="6"/>
        <v>1</v>
      </c>
      <c r="J94" s="11">
        <v>210</v>
      </c>
      <c r="K94" s="15" t="str">
        <f t="shared" si="7"/>
        <v/>
      </c>
      <c r="V94">
        <f t="shared" si="8"/>
        <v>0.2</v>
      </c>
      <c r="W94" t="str">
        <f t="shared" si="10"/>
        <v>tarkista</v>
      </c>
      <c r="AB94">
        <v>11</v>
      </c>
    </row>
    <row r="95" spans="1:28" ht="15.95" customHeight="1">
      <c r="A95" s="9">
        <f t="shared" si="9"/>
        <v>94</v>
      </c>
      <c r="B95" s="18">
        <v>204</v>
      </c>
      <c r="C95" s="9">
        <v>4</v>
      </c>
      <c r="D95" s="9">
        <v>4</v>
      </c>
      <c r="E95" s="9">
        <v>170</v>
      </c>
      <c r="F95" s="8">
        <v>16.405003051757699</v>
      </c>
      <c r="G95" s="6">
        <v>1</v>
      </c>
      <c r="H95" s="6">
        <f t="shared" si="5"/>
        <v>4</v>
      </c>
      <c r="I95" s="6">
        <f t="shared" si="6"/>
        <v>2</v>
      </c>
      <c r="J95" s="11">
        <v>183</v>
      </c>
      <c r="K95" s="15" t="str">
        <f t="shared" si="7"/>
        <v/>
      </c>
      <c r="V95">
        <f t="shared" si="8"/>
        <v>7.6470588235294124E-2</v>
      </c>
      <c r="W95" t="str">
        <f t="shared" si="10"/>
        <v>ok</v>
      </c>
      <c r="AB95">
        <v>11</v>
      </c>
    </row>
    <row r="96" spans="1:28" ht="15.95" customHeight="1">
      <c r="A96" s="9">
        <f t="shared" si="9"/>
        <v>95</v>
      </c>
      <c r="B96" s="18">
        <v>203</v>
      </c>
      <c r="C96" s="9">
        <v>4</v>
      </c>
      <c r="D96" s="9">
        <v>4</v>
      </c>
      <c r="E96" s="9">
        <v>169</v>
      </c>
      <c r="F96" s="8">
        <v>16.068006103515501</v>
      </c>
      <c r="G96" s="6">
        <v>1</v>
      </c>
      <c r="H96" s="6">
        <f t="shared" si="5"/>
        <v>4</v>
      </c>
      <c r="I96" s="6">
        <f t="shared" si="6"/>
        <v>2</v>
      </c>
      <c r="J96" s="11">
        <v>181</v>
      </c>
      <c r="K96" s="15" t="str">
        <f t="shared" si="7"/>
        <v/>
      </c>
      <c r="V96">
        <f t="shared" si="8"/>
        <v>7.1005917159763315E-2</v>
      </c>
      <c r="W96" t="str">
        <f t="shared" si="10"/>
        <v>ok</v>
      </c>
      <c r="AB96">
        <v>11</v>
      </c>
    </row>
    <row r="97" spans="1:31" ht="15.95" customHeight="1">
      <c r="A97" s="9">
        <f t="shared" si="9"/>
        <v>96</v>
      </c>
      <c r="B97" s="18">
        <v>171</v>
      </c>
      <c r="C97" s="9">
        <v>4</v>
      </c>
      <c r="D97" s="9">
        <v>4</v>
      </c>
      <c r="E97" s="9">
        <v>177</v>
      </c>
      <c r="F97" s="8">
        <v>15.969001220702999</v>
      </c>
      <c r="G97" s="6">
        <v>1</v>
      </c>
      <c r="H97" s="6">
        <f t="shared" si="5"/>
        <v>4</v>
      </c>
      <c r="I97" s="6">
        <f t="shared" si="6"/>
        <v>2</v>
      </c>
      <c r="J97" s="11">
        <v>182</v>
      </c>
      <c r="K97" s="15" t="str">
        <f t="shared" si="7"/>
        <v/>
      </c>
      <c r="V97">
        <f t="shared" si="8"/>
        <v>2.8248587570621469E-2</v>
      </c>
      <c r="W97" t="str">
        <f t="shared" si="10"/>
        <v>ok</v>
      </c>
      <c r="AB97">
        <v>11</v>
      </c>
    </row>
    <row r="98" spans="1:31" ht="15.95" customHeight="1">
      <c r="A98" s="9">
        <f t="shared" si="9"/>
        <v>97</v>
      </c>
      <c r="B98" s="18">
        <v>170</v>
      </c>
      <c r="C98" s="9">
        <v>4</v>
      </c>
      <c r="D98" s="9">
        <v>4</v>
      </c>
      <c r="E98" s="9">
        <v>130</v>
      </c>
      <c r="F98" s="8">
        <v>14.105005493164001</v>
      </c>
      <c r="G98" s="6">
        <v>1</v>
      </c>
      <c r="H98" s="6">
        <f t="shared" si="5"/>
        <v>4</v>
      </c>
      <c r="I98" s="6">
        <f t="shared" si="6"/>
        <v>2</v>
      </c>
      <c r="J98" s="11">
        <v>132</v>
      </c>
      <c r="K98" s="15" t="str">
        <f t="shared" si="7"/>
        <v/>
      </c>
      <c r="V98">
        <f t="shared" si="8"/>
        <v>1.5384615384615385E-2</v>
      </c>
      <c r="W98" t="str">
        <f t="shared" si="10"/>
        <v>ok</v>
      </c>
      <c r="AB98" s="23" t="s">
        <v>54</v>
      </c>
    </row>
    <row r="99" spans="1:31" ht="15.95" customHeight="1">
      <c r="A99" s="9">
        <f t="shared" si="9"/>
        <v>98</v>
      </c>
      <c r="B99" s="18">
        <v>172</v>
      </c>
      <c r="C99" s="9">
        <v>4</v>
      </c>
      <c r="D99" s="9">
        <v>4</v>
      </c>
      <c r="E99" s="9">
        <v>182</v>
      </c>
      <c r="F99" s="8">
        <v>16.4729981689452</v>
      </c>
      <c r="G99" s="6">
        <v>1</v>
      </c>
      <c r="H99" s="6">
        <f t="shared" si="5"/>
        <v>4</v>
      </c>
      <c r="I99" s="6">
        <f t="shared" si="6"/>
        <v>2</v>
      </c>
      <c r="J99" s="11">
        <v>190</v>
      </c>
      <c r="K99" s="15">
        <f t="shared" si="7"/>
        <v>1</v>
      </c>
      <c r="M99" s="6">
        <v>15</v>
      </c>
      <c r="N99" s="6">
        <v>16</v>
      </c>
      <c r="O99" s="6">
        <v>8</v>
      </c>
      <c r="V99">
        <f t="shared" si="8"/>
        <v>4.3956043956043959E-2</v>
      </c>
      <c r="W99" t="str">
        <f t="shared" si="10"/>
        <v>ok</v>
      </c>
      <c r="AB99" s="23" t="s">
        <v>54</v>
      </c>
    </row>
    <row r="100" spans="1:31" ht="15.95" customHeight="1">
      <c r="A100" s="9">
        <f t="shared" si="9"/>
        <v>99</v>
      </c>
      <c r="B100" s="18">
        <v>173</v>
      </c>
      <c r="C100" s="9">
        <v>4</v>
      </c>
      <c r="D100" s="9">
        <v>4</v>
      </c>
      <c r="E100" s="9">
        <v>138</v>
      </c>
      <c r="F100" s="8">
        <v>12.627001831054599</v>
      </c>
      <c r="G100" s="6">
        <v>1</v>
      </c>
      <c r="H100" s="6">
        <f t="shared" si="5"/>
        <v>4</v>
      </c>
      <c r="I100" s="6">
        <f t="shared" si="6"/>
        <v>2</v>
      </c>
      <c r="J100" s="11">
        <v>157</v>
      </c>
      <c r="K100" s="15" t="str">
        <f t="shared" si="7"/>
        <v/>
      </c>
      <c r="V100">
        <f t="shared" si="8"/>
        <v>0.13768115942028986</v>
      </c>
      <c r="W100" t="str">
        <f t="shared" si="10"/>
        <v>tarkista</v>
      </c>
      <c r="AB100" s="23">
        <v>11</v>
      </c>
    </row>
    <row r="101" spans="1:31" ht="15.95" customHeight="1">
      <c r="A101" s="9">
        <f t="shared" si="9"/>
        <v>100</v>
      </c>
      <c r="B101" s="18">
        <v>174</v>
      </c>
      <c r="C101" s="9">
        <v>4</v>
      </c>
      <c r="D101" s="9">
        <v>1</v>
      </c>
      <c r="E101" s="9">
        <v>155</v>
      </c>
      <c r="F101" s="8">
        <v>14.8580097656249</v>
      </c>
      <c r="G101" s="6">
        <v>1</v>
      </c>
      <c r="H101" s="6">
        <f t="shared" si="5"/>
        <v>1</v>
      </c>
      <c r="I101" s="6">
        <f t="shared" si="6"/>
        <v>2</v>
      </c>
      <c r="J101" s="11">
        <v>186</v>
      </c>
      <c r="K101" s="15" t="str">
        <f t="shared" si="7"/>
        <v/>
      </c>
      <c r="V101">
        <f t="shared" si="8"/>
        <v>0.2</v>
      </c>
      <c r="W101" t="str">
        <f t="shared" si="10"/>
        <v>tarkista</v>
      </c>
      <c r="AB101" s="23" t="s">
        <v>56</v>
      </c>
    </row>
    <row r="102" spans="1:31" ht="15.95" customHeight="1">
      <c r="A102" s="9">
        <f t="shared" si="9"/>
        <v>101</v>
      </c>
      <c r="B102" s="18">
        <v>175</v>
      </c>
      <c r="C102" s="9">
        <v>4</v>
      </c>
      <c r="D102" s="9">
        <v>1</v>
      </c>
      <c r="E102" s="9">
        <v>298</v>
      </c>
      <c r="F102" s="8">
        <v>16.931996337890599</v>
      </c>
      <c r="G102" s="6">
        <v>1</v>
      </c>
      <c r="H102" s="6">
        <f t="shared" si="5"/>
        <v>1</v>
      </c>
      <c r="I102" s="6">
        <v>2</v>
      </c>
      <c r="J102" s="11">
        <v>313</v>
      </c>
      <c r="K102" s="15" t="str">
        <f t="shared" si="7"/>
        <v/>
      </c>
      <c r="T102" s="9" t="s">
        <v>44</v>
      </c>
      <c r="V102">
        <f t="shared" si="8"/>
        <v>5.0335570469798654E-2</v>
      </c>
      <c r="W102" t="str">
        <f t="shared" si="10"/>
        <v>ok</v>
      </c>
      <c r="AB102">
        <v>11</v>
      </c>
      <c r="AE102" s="23" t="s">
        <v>53</v>
      </c>
    </row>
    <row r="103" spans="1:31" ht="15.95" customHeight="1">
      <c r="A103" s="9">
        <f t="shared" si="9"/>
        <v>102</v>
      </c>
      <c r="B103" s="18">
        <v>176</v>
      </c>
      <c r="C103" s="9">
        <v>4</v>
      </c>
      <c r="D103" s="9">
        <v>1</v>
      </c>
      <c r="E103" s="9">
        <v>220</v>
      </c>
      <c r="F103" s="8">
        <v>15.3009975585937</v>
      </c>
      <c r="G103" s="6">
        <v>1</v>
      </c>
      <c r="H103" s="6">
        <f t="shared" si="5"/>
        <v>1</v>
      </c>
      <c r="I103" s="6">
        <v>2</v>
      </c>
      <c r="J103" s="11">
        <v>226</v>
      </c>
      <c r="K103" s="15" t="str">
        <f t="shared" si="7"/>
        <v/>
      </c>
      <c r="V103">
        <f t="shared" si="8"/>
        <v>2.7272727272727271E-2</v>
      </c>
      <c r="W103" t="str">
        <f t="shared" si="10"/>
        <v>ok</v>
      </c>
      <c r="AB103" s="23" t="s">
        <v>57</v>
      </c>
    </row>
    <row r="104" spans="1:31" ht="15.95" customHeight="1">
      <c r="A104" s="9">
        <f t="shared" si="9"/>
        <v>103</v>
      </c>
      <c r="B104" s="18">
        <v>141</v>
      </c>
      <c r="C104" s="9">
        <v>4</v>
      </c>
      <c r="D104" s="9">
        <v>4</v>
      </c>
      <c r="E104" s="9">
        <v>195</v>
      </c>
      <c r="F104" s="8">
        <v>14.7219963378905</v>
      </c>
      <c r="G104" s="6">
        <v>1</v>
      </c>
      <c r="H104" s="6">
        <f t="shared" si="5"/>
        <v>4</v>
      </c>
      <c r="I104" s="6">
        <f t="shared" si="6"/>
        <v>1</v>
      </c>
      <c r="J104" s="11">
        <v>207</v>
      </c>
      <c r="K104" s="15" t="str">
        <f t="shared" si="7"/>
        <v/>
      </c>
      <c r="V104">
        <f t="shared" si="8"/>
        <v>6.1538461538461542E-2</v>
      </c>
      <c r="W104" t="str">
        <f t="shared" si="10"/>
        <v>ok</v>
      </c>
      <c r="AB104">
        <v>11</v>
      </c>
    </row>
    <row r="105" spans="1:31" ht="15.95" customHeight="1">
      <c r="A105" s="9">
        <f t="shared" si="9"/>
        <v>104</v>
      </c>
      <c r="B105" s="18">
        <v>139</v>
      </c>
      <c r="C105" s="9">
        <v>4</v>
      </c>
      <c r="D105" s="9">
        <v>4</v>
      </c>
      <c r="E105" s="9">
        <v>142</v>
      </c>
      <c r="F105" s="8">
        <v>15.4139963378905</v>
      </c>
      <c r="G105" s="6">
        <v>1</v>
      </c>
      <c r="H105" s="6">
        <f t="shared" si="5"/>
        <v>4</v>
      </c>
      <c r="I105" s="6">
        <f t="shared" si="6"/>
        <v>2</v>
      </c>
      <c r="J105" s="11">
        <v>158</v>
      </c>
      <c r="K105" s="15" t="str">
        <f t="shared" si="7"/>
        <v/>
      </c>
      <c r="V105">
        <f t="shared" si="8"/>
        <v>0.11267605633802817</v>
      </c>
      <c r="W105" t="str">
        <f t="shared" si="10"/>
        <v>tarkista</v>
      </c>
      <c r="AB105">
        <v>11</v>
      </c>
    </row>
    <row r="106" spans="1:31" ht="15.95" customHeight="1">
      <c r="A106" s="9">
        <f t="shared" si="9"/>
        <v>105</v>
      </c>
      <c r="B106" s="18">
        <v>178</v>
      </c>
      <c r="C106" s="9">
        <v>4</v>
      </c>
      <c r="D106" s="9">
        <v>1</v>
      </c>
      <c r="E106" s="9">
        <v>205</v>
      </c>
      <c r="F106" s="8">
        <v>16.158005493164001</v>
      </c>
      <c r="G106" s="6">
        <v>1</v>
      </c>
      <c r="H106" s="6">
        <f t="shared" si="5"/>
        <v>1</v>
      </c>
      <c r="I106" s="6">
        <v>2</v>
      </c>
      <c r="J106" s="11">
        <v>216</v>
      </c>
      <c r="K106" s="15">
        <f t="shared" si="7"/>
        <v>1</v>
      </c>
      <c r="M106" s="6">
        <v>18</v>
      </c>
      <c r="N106" s="6">
        <v>16.5</v>
      </c>
      <c r="O106" s="6">
        <v>9</v>
      </c>
      <c r="V106">
        <f t="shared" si="8"/>
        <v>5.3658536585365853E-2</v>
      </c>
      <c r="W106" t="str">
        <f t="shared" si="10"/>
        <v>ok</v>
      </c>
      <c r="AB106" s="23" t="s">
        <v>56</v>
      </c>
    </row>
    <row r="107" spans="1:31" ht="15.95" customHeight="1">
      <c r="A107" s="9">
        <f t="shared" si="9"/>
        <v>106</v>
      </c>
      <c r="B107" s="18">
        <v>143</v>
      </c>
      <c r="C107" s="9">
        <v>4</v>
      </c>
      <c r="D107" s="9">
        <v>1</v>
      </c>
      <c r="E107" s="9">
        <v>232</v>
      </c>
      <c r="F107" s="8">
        <v>16.557000610351501</v>
      </c>
      <c r="G107" s="6">
        <v>1</v>
      </c>
      <c r="H107" s="6">
        <f t="shared" si="5"/>
        <v>1</v>
      </c>
      <c r="I107" s="6">
        <v>2</v>
      </c>
      <c r="J107" s="11">
        <v>240</v>
      </c>
      <c r="K107" s="15" t="str">
        <f t="shared" si="7"/>
        <v/>
      </c>
      <c r="V107">
        <f t="shared" si="8"/>
        <v>3.4482758620689655E-2</v>
      </c>
      <c r="W107" t="str">
        <f t="shared" si="10"/>
        <v>ok</v>
      </c>
      <c r="AB107" s="23">
        <v>11</v>
      </c>
    </row>
    <row r="108" spans="1:31" ht="15.95" customHeight="1">
      <c r="A108" s="9">
        <f t="shared" si="9"/>
        <v>107</v>
      </c>
      <c r="B108" s="18" t="s">
        <v>24</v>
      </c>
      <c r="C108" s="9">
        <v>4</v>
      </c>
      <c r="D108" s="9">
        <v>2</v>
      </c>
      <c r="E108" s="9">
        <v>42</v>
      </c>
      <c r="G108" s="6">
        <v>1</v>
      </c>
      <c r="H108" s="6">
        <f t="shared" si="5"/>
        <v>2</v>
      </c>
      <c r="I108" s="6">
        <f t="shared" si="6"/>
        <v>2</v>
      </c>
      <c r="J108" s="11">
        <v>62</v>
      </c>
      <c r="K108" s="15" t="str">
        <f t="shared" si="7"/>
        <v/>
      </c>
      <c r="V108">
        <f t="shared" si="8"/>
        <v>0.47619047619047616</v>
      </c>
      <c r="W108" t="str">
        <f t="shared" si="10"/>
        <v>tarkista</v>
      </c>
      <c r="AB108" s="23">
        <v>11</v>
      </c>
    </row>
    <row r="109" spans="1:31" ht="15.95" customHeight="1">
      <c r="A109" s="9">
        <f t="shared" si="9"/>
        <v>108</v>
      </c>
      <c r="B109" s="18">
        <v>142</v>
      </c>
      <c r="C109" s="9">
        <v>4</v>
      </c>
      <c r="D109" s="9">
        <v>1</v>
      </c>
      <c r="E109" s="9">
        <v>235</v>
      </c>
      <c r="F109" s="8">
        <v>14.773004882812399</v>
      </c>
      <c r="G109" s="6">
        <v>1</v>
      </c>
      <c r="H109" s="6">
        <f t="shared" si="5"/>
        <v>1</v>
      </c>
      <c r="I109" s="6">
        <v>2</v>
      </c>
      <c r="J109" s="11">
        <v>243</v>
      </c>
      <c r="K109" s="15" t="str">
        <f t="shared" si="7"/>
        <v/>
      </c>
      <c r="V109">
        <f t="shared" si="8"/>
        <v>3.4042553191489362E-2</v>
      </c>
      <c r="W109" t="str">
        <f t="shared" si="10"/>
        <v>ok</v>
      </c>
      <c r="AB109" s="23" t="s">
        <v>54</v>
      </c>
    </row>
    <row r="110" spans="1:31" ht="15.95" customHeight="1">
      <c r="A110" s="9">
        <f t="shared" si="9"/>
        <v>109</v>
      </c>
      <c r="B110" s="18">
        <v>145</v>
      </c>
      <c r="C110" s="9">
        <v>4</v>
      </c>
      <c r="D110" s="9">
        <v>1</v>
      </c>
      <c r="E110" s="9">
        <v>162</v>
      </c>
      <c r="F110" s="8">
        <v>14.2029963378905</v>
      </c>
      <c r="G110" s="6">
        <v>1</v>
      </c>
      <c r="H110" s="6">
        <f t="shared" si="5"/>
        <v>1</v>
      </c>
      <c r="I110" s="6">
        <f t="shared" si="6"/>
        <v>2</v>
      </c>
      <c r="J110" s="11">
        <v>164</v>
      </c>
      <c r="K110" s="15" t="str">
        <f t="shared" si="7"/>
        <v/>
      </c>
      <c r="V110">
        <f t="shared" si="8"/>
        <v>1.2345679012345678E-2</v>
      </c>
      <c r="W110" t="str">
        <f t="shared" si="10"/>
        <v>ok</v>
      </c>
      <c r="AB110" s="23" t="s">
        <v>58</v>
      </c>
    </row>
    <row r="111" spans="1:31" ht="15.95" customHeight="1">
      <c r="A111" s="9">
        <f t="shared" si="9"/>
        <v>110</v>
      </c>
      <c r="B111" s="18">
        <v>147</v>
      </c>
      <c r="C111" s="9">
        <v>4</v>
      </c>
      <c r="D111" s="9">
        <v>1</v>
      </c>
      <c r="E111" s="9">
        <v>242</v>
      </c>
      <c r="F111" s="8">
        <v>16.693009155273302</v>
      </c>
      <c r="G111" s="6">
        <v>1</v>
      </c>
      <c r="H111" s="6">
        <f t="shared" si="5"/>
        <v>1</v>
      </c>
      <c r="I111" s="6">
        <v>2</v>
      </c>
      <c r="J111" s="11">
        <v>249</v>
      </c>
      <c r="K111" s="15" t="str">
        <f t="shared" si="7"/>
        <v/>
      </c>
      <c r="V111">
        <f t="shared" si="8"/>
        <v>2.8925619834710745E-2</v>
      </c>
      <c r="W111" t="str">
        <f t="shared" si="10"/>
        <v>ok</v>
      </c>
      <c r="AB111">
        <v>11</v>
      </c>
    </row>
    <row r="112" spans="1:31" ht="15.95" customHeight="1">
      <c r="A112" s="9">
        <f t="shared" si="9"/>
        <v>111</v>
      </c>
      <c r="B112" s="18">
        <v>144</v>
      </c>
      <c r="C112" s="9">
        <v>4</v>
      </c>
      <c r="D112" s="9">
        <v>4</v>
      </c>
      <c r="E112" s="9">
        <v>120</v>
      </c>
      <c r="F112" s="8">
        <v>15.1319999999999</v>
      </c>
      <c r="G112" s="6">
        <v>1</v>
      </c>
      <c r="H112" s="6">
        <f t="shared" si="5"/>
        <v>4</v>
      </c>
      <c r="I112" s="6">
        <f t="shared" si="6"/>
        <v>2</v>
      </c>
      <c r="J112" s="11">
        <v>124</v>
      </c>
      <c r="K112" s="15" t="str">
        <f t="shared" si="7"/>
        <v/>
      </c>
      <c r="V112">
        <f t="shared" si="8"/>
        <v>3.3333333333333333E-2</v>
      </c>
      <c r="W112" t="str">
        <f t="shared" si="10"/>
        <v>ok</v>
      </c>
      <c r="AB112" s="23" t="s">
        <v>54</v>
      </c>
    </row>
    <row r="113" spans="1:31" ht="15.95" customHeight="1">
      <c r="A113" s="9">
        <f t="shared" si="9"/>
        <v>112</v>
      </c>
      <c r="B113" s="18">
        <v>149</v>
      </c>
      <c r="C113" s="9">
        <v>4</v>
      </c>
      <c r="D113" s="9">
        <v>1</v>
      </c>
      <c r="E113" s="9">
        <v>200</v>
      </c>
      <c r="F113" s="8">
        <v>14.9339981689452</v>
      </c>
      <c r="G113" s="6">
        <v>1</v>
      </c>
      <c r="H113" s="6">
        <f t="shared" si="5"/>
        <v>1</v>
      </c>
      <c r="I113" s="6">
        <v>2</v>
      </c>
      <c r="J113" s="11">
        <v>216</v>
      </c>
      <c r="K113" s="15" t="str">
        <f t="shared" si="7"/>
        <v/>
      </c>
      <c r="V113">
        <f t="shared" si="8"/>
        <v>0.08</v>
      </c>
      <c r="W113" t="str">
        <f t="shared" si="10"/>
        <v>ok</v>
      </c>
      <c r="AB113">
        <v>11</v>
      </c>
    </row>
    <row r="114" spans="1:31" ht="15.95" customHeight="1">
      <c r="A114" s="9">
        <f t="shared" si="9"/>
        <v>113</v>
      </c>
      <c r="B114" s="18">
        <v>148</v>
      </c>
      <c r="C114" s="9">
        <v>4</v>
      </c>
      <c r="D114" s="9">
        <v>1</v>
      </c>
      <c r="E114" s="9">
        <v>261</v>
      </c>
      <c r="F114" s="8">
        <v>18.166996948242101</v>
      </c>
      <c r="G114" s="6">
        <v>1</v>
      </c>
      <c r="H114" s="6">
        <f t="shared" si="5"/>
        <v>1</v>
      </c>
      <c r="I114" s="6">
        <v>2</v>
      </c>
      <c r="J114" s="11">
        <v>280</v>
      </c>
      <c r="K114" s="15" t="str">
        <f t="shared" si="7"/>
        <v/>
      </c>
      <c r="V114">
        <f t="shared" si="8"/>
        <v>7.2796934865900387E-2</v>
      </c>
      <c r="W114" t="str">
        <f t="shared" si="10"/>
        <v>ok</v>
      </c>
      <c r="AB114">
        <v>11</v>
      </c>
    </row>
    <row r="115" spans="1:31" ht="15.95" customHeight="1">
      <c r="A115" s="9">
        <f t="shared" si="9"/>
        <v>114</v>
      </c>
      <c r="B115" s="18">
        <v>150</v>
      </c>
      <c r="C115" s="9">
        <v>4</v>
      </c>
      <c r="D115" s="9">
        <v>4</v>
      </c>
      <c r="E115" s="9">
        <v>192</v>
      </c>
      <c r="F115" s="8">
        <v>17.759996948242101</v>
      </c>
      <c r="G115" s="6">
        <v>1</v>
      </c>
      <c r="H115" s="6">
        <v>1</v>
      </c>
      <c r="I115" s="6">
        <f t="shared" si="6"/>
        <v>1</v>
      </c>
      <c r="J115" s="11">
        <v>213</v>
      </c>
      <c r="K115" s="15" t="str">
        <f t="shared" si="7"/>
        <v/>
      </c>
      <c r="T115" s="9" t="s">
        <v>40</v>
      </c>
      <c r="V115">
        <f t="shared" si="8"/>
        <v>0.109375</v>
      </c>
      <c r="W115" t="str">
        <f t="shared" si="10"/>
        <v>tarkista</v>
      </c>
      <c r="AB115" s="23" t="s">
        <v>54</v>
      </c>
    </row>
    <row r="116" spans="1:31" ht="15.95" customHeight="1">
      <c r="A116" s="9">
        <f t="shared" si="9"/>
        <v>115</v>
      </c>
      <c r="B116" s="18">
        <v>152</v>
      </c>
      <c r="C116" s="9">
        <v>4</v>
      </c>
      <c r="D116" s="9">
        <v>4</v>
      </c>
      <c r="E116" s="9">
        <v>208</v>
      </c>
      <c r="F116" s="8">
        <v>17.523997558593599</v>
      </c>
      <c r="G116" s="6">
        <v>1</v>
      </c>
      <c r="H116" s="6">
        <f t="shared" si="5"/>
        <v>4</v>
      </c>
      <c r="I116" s="6">
        <f t="shared" si="6"/>
        <v>1</v>
      </c>
      <c r="J116" s="11">
        <v>223</v>
      </c>
      <c r="K116" s="15">
        <f t="shared" si="7"/>
        <v>1</v>
      </c>
      <c r="M116" s="6">
        <v>18</v>
      </c>
      <c r="N116" s="6">
        <v>18</v>
      </c>
      <c r="O116" s="6">
        <v>8</v>
      </c>
      <c r="V116">
        <f t="shared" si="8"/>
        <v>7.2115384615384609E-2</v>
      </c>
      <c r="W116" t="str">
        <f t="shared" si="10"/>
        <v>ok</v>
      </c>
      <c r="AB116" s="23">
        <v>11</v>
      </c>
      <c r="AE116" s="23" t="s">
        <v>53</v>
      </c>
    </row>
    <row r="117" spans="1:31" ht="15.95" customHeight="1">
      <c r="A117" s="9">
        <f t="shared" si="9"/>
        <v>116</v>
      </c>
      <c r="B117" s="18" t="s">
        <v>25</v>
      </c>
      <c r="C117" s="9">
        <v>4</v>
      </c>
      <c r="D117" s="9">
        <v>3</v>
      </c>
      <c r="E117" s="9">
        <v>163</v>
      </c>
      <c r="G117" s="6">
        <v>1</v>
      </c>
      <c r="H117" s="6">
        <f t="shared" si="5"/>
        <v>3</v>
      </c>
      <c r="I117" s="6">
        <v>4</v>
      </c>
      <c r="J117" s="11">
        <v>162</v>
      </c>
      <c r="K117" s="15" t="str">
        <f t="shared" si="7"/>
        <v/>
      </c>
      <c r="V117">
        <f t="shared" si="8"/>
        <v>-6.1349693251533744E-3</v>
      </c>
      <c r="W117" t="str">
        <f t="shared" si="10"/>
        <v>ok</v>
      </c>
      <c r="AB117" s="23">
        <v>22</v>
      </c>
      <c r="AC117">
        <v>5</v>
      </c>
    </row>
    <row r="118" spans="1:31" ht="15.95" customHeight="1">
      <c r="A118" s="9">
        <f t="shared" si="9"/>
        <v>117</v>
      </c>
      <c r="B118" s="18">
        <v>155</v>
      </c>
      <c r="C118" s="9">
        <v>4</v>
      </c>
      <c r="D118" s="9">
        <v>1</v>
      </c>
      <c r="E118" s="9">
        <v>193</v>
      </c>
      <c r="F118" s="8">
        <v>16.086997558593701</v>
      </c>
      <c r="G118" s="6">
        <v>1</v>
      </c>
      <c r="H118" s="6">
        <f t="shared" si="5"/>
        <v>1</v>
      </c>
      <c r="I118" s="6">
        <v>2</v>
      </c>
      <c r="J118" s="11">
        <v>203</v>
      </c>
      <c r="K118" s="15" t="str">
        <f t="shared" si="7"/>
        <v/>
      </c>
      <c r="V118">
        <f t="shared" si="8"/>
        <v>5.181347150259067E-2</v>
      </c>
      <c r="W118" t="str">
        <f t="shared" si="10"/>
        <v>ok</v>
      </c>
      <c r="AB118" s="23" t="s">
        <v>54</v>
      </c>
    </row>
    <row r="119" spans="1:31" ht="15.95" customHeight="1">
      <c r="A119" s="9">
        <f t="shared" si="9"/>
        <v>118</v>
      </c>
      <c r="B119" s="18">
        <v>117</v>
      </c>
      <c r="C119" s="9">
        <v>4</v>
      </c>
      <c r="D119" s="9">
        <v>1</v>
      </c>
      <c r="E119" s="9">
        <v>211</v>
      </c>
      <c r="F119" s="8">
        <v>16.448007934570199</v>
      </c>
      <c r="G119" s="6">
        <v>1</v>
      </c>
      <c r="H119" s="6">
        <f t="shared" si="5"/>
        <v>1</v>
      </c>
      <c r="I119" s="6">
        <v>2</v>
      </c>
      <c r="J119" s="11">
        <v>234</v>
      </c>
      <c r="K119" s="15" t="str">
        <f t="shared" si="7"/>
        <v/>
      </c>
      <c r="V119">
        <f t="shared" si="8"/>
        <v>0.10900473933649289</v>
      </c>
      <c r="W119" t="str">
        <f t="shared" si="10"/>
        <v>tarkista</v>
      </c>
      <c r="AB119" s="23" t="s">
        <v>54</v>
      </c>
    </row>
    <row r="120" spans="1:31" ht="15.95" customHeight="1">
      <c r="A120" s="9">
        <f t="shared" si="9"/>
        <v>119</v>
      </c>
      <c r="B120" s="18">
        <v>120</v>
      </c>
      <c r="C120" s="9">
        <v>4</v>
      </c>
      <c r="D120" s="9">
        <v>1</v>
      </c>
      <c r="E120" s="9">
        <v>216</v>
      </c>
      <c r="F120" s="8">
        <v>16.928009155273401</v>
      </c>
      <c r="G120" s="6">
        <v>1</v>
      </c>
      <c r="H120" s="6">
        <f t="shared" ref="H120:H183" si="11">D120</f>
        <v>1</v>
      </c>
      <c r="I120" s="6">
        <v>2</v>
      </c>
      <c r="J120" s="11">
        <v>222</v>
      </c>
      <c r="K120" s="15" t="str">
        <f t="shared" si="7"/>
        <v/>
      </c>
      <c r="V120">
        <f t="shared" si="8"/>
        <v>2.7777777777777776E-2</v>
      </c>
      <c r="W120" t="str">
        <f t="shared" si="10"/>
        <v>ok</v>
      </c>
      <c r="AB120" s="23" t="s">
        <v>57</v>
      </c>
    </row>
    <row r="121" spans="1:31" ht="15.95" customHeight="1">
      <c r="A121" s="9">
        <f t="shared" si="9"/>
        <v>120</v>
      </c>
      <c r="B121" s="18">
        <v>119</v>
      </c>
      <c r="C121" s="9">
        <v>4</v>
      </c>
      <c r="D121" s="9">
        <v>1</v>
      </c>
      <c r="E121" s="9">
        <v>173</v>
      </c>
      <c r="F121" s="8">
        <v>14.5000067138671</v>
      </c>
      <c r="G121" s="6">
        <v>1</v>
      </c>
      <c r="H121" s="6">
        <f t="shared" si="11"/>
        <v>1</v>
      </c>
      <c r="I121" s="6">
        <f t="shared" si="6"/>
        <v>2</v>
      </c>
      <c r="J121" s="11">
        <v>190</v>
      </c>
      <c r="K121" s="15" t="str">
        <f t="shared" si="7"/>
        <v/>
      </c>
      <c r="V121">
        <f t="shared" si="8"/>
        <v>9.8265895953757232E-2</v>
      </c>
      <c r="W121" t="str">
        <f t="shared" si="10"/>
        <v>ok</v>
      </c>
      <c r="AB121" s="23" t="s">
        <v>56</v>
      </c>
    </row>
    <row r="122" spans="1:31" ht="15.95" customHeight="1">
      <c r="A122" s="9">
        <f t="shared" si="9"/>
        <v>121</v>
      </c>
      <c r="B122" s="18">
        <v>118</v>
      </c>
      <c r="C122" s="9">
        <v>4</v>
      </c>
      <c r="D122" s="9">
        <v>4</v>
      </c>
      <c r="E122" s="9">
        <v>118</v>
      </c>
      <c r="F122" s="8">
        <v>15.077009765624901</v>
      </c>
      <c r="G122" s="6">
        <v>1</v>
      </c>
      <c r="H122" s="6">
        <f t="shared" si="11"/>
        <v>4</v>
      </c>
      <c r="I122" s="6">
        <f t="shared" si="6"/>
        <v>2</v>
      </c>
      <c r="J122" s="11">
        <v>190</v>
      </c>
      <c r="K122" s="15" t="str">
        <f t="shared" si="7"/>
        <v/>
      </c>
      <c r="T122" s="9" t="s">
        <v>45</v>
      </c>
      <c r="V122">
        <f t="shared" si="8"/>
        <v>0.61016949152542377</v>
      </c>
      <c r="W122" t="str">
        <f t="shared" si="10"/>
        <v>tarkista</v>
      </c>
      <c r="AB122">
        <v>11</v>
      </c>
    </row>
    <row r="123" spans="1:31" ht="15.95" customHeight="1">
      <c r="A123" s="9">
        <f t="shared" si="9"/>
        <v>122</v>
      </c>
      <c r="B123" s="18">
        <v>121</v>
      </c>
      <c r="C123" s="9">
        <v>4</v>
      </c>
      <c r="D123" s="9">
        <v>1</v>
      </c>
      <c r="E123" s="9">
        <v>248</v>
      </c>
      <c r="F123" s="8">
        <v>17.806998779296801</v>
      </c>
      <c r="G123" s="6">
        <v>1</v>
      </c>
      <c r="H123" s="6">
        <f t="shared" si="11"/>
        <v>1</v>
      </c>
      <c r="I123" s="6">
        <v>2</v>
      </c>
      <c r="J123" s="11">
        <v>268</v>
      </c>
      <c r="K123" s="15" t="str">
        <f t="shared" si="7"/>
        <v/>
      </c>
      <c r="V123">
        <f t="shared" si="8"/>
        <v>8.0645161290322578E-2</v>
      </c>
      <c r="W123" t="str">
        <f t="shared" si="10"/>
        <v>ok</v>
      </c>
      <c r="AB123" s="23" t="s">
        <v>56</v>
      </c>
    </row>
    <row r="124" spans="1:31" ht="15.95" customHeight="1">
      <c r="A124" s="9">
        <f t="shared" si="9"/>
        <v>123</v>
      </c>
      <c r="B124" s="18">
        <v>123</v>
      </c>
      <c r="C124" s="9">
        <v>4</v>
      </c>
      <c r="D124" s="9">
        <v>1</v>
      </c>
      <c r="E124" s="9">
        <v>195</v>
      </c>
      <c r="F124" s="8">
        <v>13.873008544921801</v>
      </c>
      <c r="G124" s="6">
        <v>1</v>
      </c>
      <c r="H124" s="6">
        <f t="shared" si="11"/>
        <v>1</v>
      </c>
      <c r="I124" s="6">
        <v>2</v>
      </c>
      <c r="J124" s="11">
        <v>203</v>
      </c>
      <c r="K124" s="15" t="str">
        <f t="shared" si="7"/>
        <v/>
      </c>
      <c r="V124">
        <f t="shared" si="8"/>
        <v>4.1025641025641026E-2</v>
      </c>
      <c r="W124" t="str">
        <f t="shared" si="10"/>
        <v>ok</v>
      </c>
      <c r="AB124" s="23" t="s">
        <v>54</v>
      </c>
    </row>
    <row r="125" spans="1:31" ht="15.95" customHeight="1">
      <c r="A125" s="9">
        <f t="shared" si="9"/>
        <v>124</v>
      </c>
      <c r="B125" s="18">
        <v>125</v>
      </c>
      <c r="C125" s="9">
        <v>4</v>
      </c>
      <c r="D125" s="9">
        <v>1</v>
      </c>
      <c r="E125" s="9">
        <v>178</v>
      </c>
      <c r="F125" s="8">
        <v>15.097996337890599</v>
      </c>
      <c r="G125" s="6">
        <v>1</v>
      </c>
      <c r="H125" s="6">
        <f t="shared" si="11"/>
        <v>1</v>
      </c>
      <c r="I125" s="6">
        <f t="shared" si="6"/>
        <v>2</v>
      </c>
      <c r="J125" s="11">
        <v>183</v>
      </c>
      <c r="K125" s="15" t="str">
        <f t="shared" si="7"/>
        <v/>
      </c>
      <c r="V125">
        <f t="shared" si="8"/>
        <v>2.8089887640449437E-2</v>
      </c>
      <c r="W125" t="str">
        <f t="shared" si="10"/>
        <v>ok</v>
      </c>
      <c r="AB125">
        <v>11</v>
      </c>
    </row>
    <row r="126" spans="1:31" ht="15.95" customHeight="1">
      <c r="A126" s="9">
        <f t="shared" si="9"/>
        <v>125</v>
      </c>
      <c r="B126" s="18">
        <v>93</v>
      </c>
      <c r="C126" s="9">
        <v>4</v>
      </c>
      <c r="D126" s="9">
        <v>1</v>
      </c>
      <c r="E126" s="9">
        <v>278</v>
      </c>
      <c r="F126" s="8">
        <v>17.102003051757698</v>
      </c>
      <c r="G126" s="6">
        <v>1</v>
      </c>
      <c r="H126" s="6">
        <f t="shared" si="11"/>
        <v>1</v>
      </c>
      <c r="I126" s="6">
        <v>2</v>
      </c>
      <c r="J126" s="11">
        <v>295</v>
      </c>
      <c r="K126" s="15">
        <f t="shared" si="7"/>
        <v>1</v>
      </c>
      <c r="M126" s="6">
        <v>25</v>
      </c>
      <c r="N126" s="6">
        <v>17.5</v>
      </c>
      <c r="O126" s="6">
        <v>11</v>
      </c>
      <c r="V126">
        <f t="shared" si="8"/>
        <v>6.1151079136690649E-2</v>
      </c>
      <c r="W126" t="str">
        <f t="shared" si="10"/>
        <v>ok</v>
      </c>
      <c r="AB126">
        <v>11</v>
      </c>
    </row>
    <row r="127" spans="1:31" ht="15.95" customHeight="1">
      <c r="A127" s="9">
        <f t="shared" si="9"/>
        <v>126</v>
      </c>
      <c r="B127" s="18">
        <v>228</v>
      </c>
      <c r="C127" s="9">
        <v>5</v>
      </c>
      <c r="D127" s="9">
        <v>4</v>
      </c>
      <c r="E127" s="9">
        <v>163</v>
      </c>
      <c r="F127" s="8">
        <v>16.0909969482421</v>
      </c>
      <c r="G127" s="6">
        <v>1</v>
      </c>
      <c r="H127" s="6">
        <f t="shared" si="11"/>
        <v>4</v>
      </c>
      <c r="I127" s="6">
        <f t="shared" si="6"/>
        <v>2</v>
      </c>
      <c r="J127" s="11">
        <v>182</v>
      </c>
      <c r="K127" s="15" t="str">
        <f t="shared" si="7"/>
        <v/>
      </c>
      <c r="V127">
        <f t="shared" si="8"/>
        <v>0.1165644171779141</v>
      </c>
      <c r="W127" t="str">
        <f t="shared" si="10"/>
        <v>tarkista</v>
      </c>
      <c r="AB127" s="23" t="s">
        <v>54</v>
      </c>
    </row>
    <row r="128" spans="1:31" ht="15.95" customHeight="1">
      <c r="A128" s="9">
        <f t="shared" si="9"/>
        <v>127</v>
      </c>
      <c r="B128" s="18">
        <v>229</v>
      </c>
      <c r="C128" s="9">
        <v>5</v>
      </c>
      <c r="D128" s="9">
        <v>4</v>
      </c>
      <c r="E128" s="9">
        <v>158</v>
      </c>
      <c r="F128" s="8">
        <v>16.2230012207031</v>
      </c>
      <c r="G128" s="6">
        <v>1</v>
      </c>
      <c r="H128" s="6">
        <f t="shared" si="11"/>
        <v>4</v>
      </c>
      <c r="I128" s="6">
        <f t="shared" si="6"/>
        <v>2</v>
      </c>
      <c r="J128" s="11">
        <v>165</v>
      </c>
      <c r="K128" s="15" t="str">
        <f t="shared" si="7"/>
        <v/>
      </c>
      <c r="V128">
        <f t="shared" si="8"/>
        <v>4.4303797468354431E-2</v>
      </c>
      <c r="W128" t="str">
        <f t="shared" si="10"/>
        <v>ok</v>
      </c>
      <c r="AB128">
        <v>11</v>
      </c>
    </row>
    <row r="129" spans="1:31" ht="15.95" customHeight="1">
      <c r="A129" s="9">
        <f t="shared" si="9"/>
        <v>128</v>
      </c>
      <c r="B129" s="18">
        <v>230</v>
      </c>
      <c r="C129" s="9">
        <v>5</v>
      </c>
      <c r="D129" s="9">
        <v>4</v>
      </c>
      <c r="E129" s="9">
        <v>156</v>
      </c>
      <c r="F129" s="8">
        <v>14.8250103759765</v>
      </c>
      <c r="G129" s="6">
        <v>1</v>
      </c>
      <c r="H129" s="6">
        <f t="shared" si="11"/>
        <v>4</v>
      </c>
      <c r="I129" s="6">
        <f t="shared" si="6"/>
        <v>2</v>
      </c>
      <c r="J129" s="11">
        <v>162</v>
      </c>
      <c r="K129" s="15" t="str">
        <f t="shared" si="7"/>
        <v/>
      </c>
      <c r="V129">
        <f t="shared" si="8"/>
        <v>3.8461538461538464E-2</v>
      </c>
      <c r="W129" t="str">
        <f t="shared" si="10"/>
        <v>ok</v>
      </c>
      <c r="AB129">
        <v>11</v>
      </c>
    </row>
    <row r="130" spans="1:31" ht="15.95" customHeight="1">
      <c r="A130" s="9">
        <f t="shared" si="9"/>
        <v>129</v>
      </c>
      <c r="B130" s="18">
        <v>231</v>
      </c>
      <c r="C130" s="9">
        <v>5</v>
      </c>
      <c r="D130" s="9">
        <v>4</v>
      </c>
      <c r="E130" s="9">
        <v>185</v>
      </c>
      <c r="F130" s="8">
        <v>15.8809993896484</v>
      </c>
      <c r="G130" s="6">
        <v>1</v>
      </c>
      <c r="H130" s="6">
        <f t="shared" si="11"/>
        <v>4</v>
      </c>
      <c r="I130" s="6">
        <v>1</v>
      </c>
      <c r="J130" s="11">
        <v>200</v>
      </c>
      <c r="K130" s="15" t="str">
        <f t="shared" si="7"/>
        <v/>
      </c>
      <c r="V130">
        <f t="shared" si="8"/>
        <v>8.1081081081081086E-2</v>
      </c>
      <c r="W130" t="str">
        <f t="shared" si="10"/>
        <v>ok</v>
      </c>
      <c r="AB130">
        <v>11</v>
      </c>
    </row>
    <row r="131" spans="1:31" ht="15.95" customHeight="1">
      <c r="A131" s="9">
        <f t="shared" si="9"/>
        <v>130</v>
      </c>
      <c r="B131" s="18">
        <v>233</v>
      </c>
      <c r="C131" s="9">
        <v>5</v>
      </c>
      <c r="D131" s="9">
        <v>4</v>
      </c>
      <c r="E131" s="9">
        <v>144</v>
      </c>
      <c r="F131" s="8">
        <v>13.976998168945199</v>
      </c>
      <c r="G131" s="6">
        <v>1</v>
      </c>
      <c r="H131" s="6">
        <f t="shared" si="11"/>
        <v>4</v>
      </c>
      <c r="I131" s="6">
        <f t="shared" ref="I131:I194" si="12">IF(J131&gt;=200,1,2)</f>
        <v>2</v>
      </c>
      <c r="J131" s="11">
        <v>155</v>
      </c>
      <c r="K131" s="15" t="str">
        <f t="shared" ref="K131:K194" si="13">IF(ISNUMBER(VLOOKUP(B131,$Z$8:$Z$47,1,FALSE)),1,"")</f>
        <v/>
      </c>
      <c r="V131">
        <f t="shared" ref="V131:V160" si="14">(J131-E131)/E131</f>
        <v>7.6388888888888895E-2</v>
      </c>
      <c r="W131" t="str">
        <f t="shared" si="10"/>
        <v>ok</v>
      </c>
      <c r="AB131" s="23" t="s">
        <v>54</v>
      </c>
    </row>
    <row r="132" spans="1:31" ht="15.95" customHeight="1">
      <c r="A132" s="9">
        <f t="shared" ref="A132:A195" si="15">A131+1</f>
        <v>131</v>
      </c>
      <c r="B132" s="18" t="s">
        <v>26</v>
      </c>
      <c r="C132" s="9">
        <v>5</v>
      </c>
      <c r="D132" s="9">
        <v>4</v>
      </c>
      <c r="E132" s="9">
        <v>93</v>
      </c>
      <c r="F132" s="8">
        <v>10.451010986328001</v>
      </c>
      <c r="G132" s="6">
        <v>1</v>
      </c>
      <c r="H132" s="6">
        <f t="shared" si="11"/>
        <v>4</v>
      </c>
      <c r="I132" s="6">
        <f t="shared" si="12"/>
        <v>2</v>
      </c>
      <c r="J132" s="11">
        <v>102</v>
      </c>
      <c r="K132" s="15" t="str">
        <f t="shared" si="13"/>
        <v/>
      </c>
      <c r="V132">
        <f t="shared" si="14"/>
        <v>9.6774193548387094E-2</v>
      </c>
      <c r="W132" t="str">
        <f t="shared" si="10"/>
        <v>ok</v>
      </c>
      <c r="AB132" s="23">
        <v>11</v>
      </c>
    </row>
    <row r="133" spans="1:31" ht="15.95" customHeight="1">
      <c r="A133" s="9">
        <f t="shared" si="15"/>
        <v>132</v>
      </c>
      <c r="B133" s="18">
        <v>205</v>
      </c>
      <c r="C133" s="9">
        <v>5</v>
      </c>
      <c r="D133" s="9">
        <v>4</v>
      </c>
      <c r="E133" s="9">
        <v>210</v>
      </c>
      <c r="F133" s="8">
        <v>16.8070030517577</v>
      </c>
      <c r="G133" s="6">
        <v>1</v>
      </c>
      <c r="H133" s="6">
        <f t="shared" si="11"/>
        <v>4</v>
      </c>
      <c r="I133" s="6">
        <f t="shared" si="12"/>
        <v>1</v>
      </c>
      <c r="J133" s="11">
        <v>220</v>
      </c>
      <c r="K133" s="15">
        <f t="shared" si="13"/>
        <v>1</v>
      </c>
      <c r="M133" s="6">
        <v>19</v>
      </c>
      <c r="N133" s="6">
        <v>17.5</v>
      </c>
      <c r="O133" s="6">
        <v>5.9</v>
      </c>
      <c r="V133">
        <f t="shared" si="14"/>
        <v>4.7619047619047616E-2</v>
      </c>
      <c r="W133" t="str">
        <f t="shared" si="10"/>
        <v>ok</v>
      </c>
      <c r="AB133" s="23">
        <v>11</v>
      </c>
      <c r="AE133" s="23" t="s">
        <v>53</v>
      </c>
    </row>
    <row r="134" spans="1:31" ht="15.95" customHeight="1">
      <c r="A134" s="9">
        <f t="shared" si="15"/>
        <v>133</v>
      </c>
      <c r="B134" s="18">
        <v>207</v>
      </c>
      <c r="C134" s="9">
        <v>5</v>
      </c>
      <c r="D134" s="9">
        <v>4</v>
      </c>
      <c r="E134" s="9">
        <v>144</v>
      </c>
      <c r="F134" s="8">
        <v>16.551996948242099</v>
      </c>
      <c r="G134" s="6">
        <v>1</v>
      </c>
      <c r="H134" s="6">
        <f t="shared" si="11"/>
        <v>4</v>
      </c>
      <c r="I134" s="6">
        <f t="shared" si="12"/>
        <v>2</v>
      </c>
      <c r="J134" s="11">
        <v>175</v>
      </c>
      <c r="K134" s="15" t="str">
        <f t="shared" si="13"/>
        <v/>
      </c>
      <c r="V134">
        <f t="shared" si="14"/>
        <v>0.21527777777777779</v>
      </c>
      <c r="W134" t="str">
        <f t="shared" ref="W134:W197" si="16">IF(V134&lt;=0.1,"ok",IF(OR(V134&gt;=-0.1),"tarkista"))</f>
        <v>tarkista</v>
      </c>
      <c r="AB134" s="23" t="s">
        <v>54</v>
      </c>
    </row>
    <row r="135" spans="1:31" ht="15.95" customHeight="1">
      <c r="A135" s="9">
        <f t="shared" si="15"/>
        <v>134</v>
      </c>
      <c r="B135" s="18">
        <v>210</v>
      </c>
      <c r="C135" s="9">
        <v>5</v>
      </c>
      <c r="D135" s="9">
        <v>4</v>
      </c>
      <c r="E135" s="9">
        <v>216</v>
      </c>
      <c r="F135" s="8">
        <v>17.078007934570199</v>
      </c>
      <c r="G135" s="6">
        <v>1</v>
      </c>
      <c r="H135" s="6">
        <f t="shared" si="11"/>
        <v>4</v>
      </c>
      <c r="I135" s="6">
        <f t="shared" si="12"/>
        <v>1</v>
      </c>
      <c r="J135" s="11">
        <v>229</v>
      </c>
      <c r="K135" s="15" t="str">
        <f t="shared" si="13"/>
        <v/>
      </c>
      <c r="V135">
        <f t="shared" si="14"/>
        <v>6.0185185185185182E-2</v>
      </c>
      <c r="W135" t="str">
        <f t="shared" si="16"/>
        <v>ok</v>
      </c>
      <c r="AB135" s="23">
        <v>11</v>
      </c>
      <c r="AE135" s="23" t="s">
        <v>53</v>
      </c>
    </row>
    <row r="136" spans="1:31" ht="15.95" customHeight="1">
      <c r="A136" s="9">
        <f t="shared" si="15"/>
        <v>135</v>
      </c>
      <c r="B136" s="18">
        <v>208</v>
      </c>
      <c r="C136" s="9">
        <v>5</v>
      </c>
      <c r="D136" s="9">
        <v>4</v>
      </c>
      <c r="E136" s="9">
        <v>148</v>
      </c>
      <c r="F136" s="8">
        <v>16.628010986328</v>
      </c>
      <c r="G136" s="6">
        <v>1</v>
      </c>
      <c r="H136" s="6">
        <f t="shared" si="11"/>
        <v>4</v>
      </c>
      <c r="I136" s="6">
        <f t="shared" si="12"/>
        <v>2</v>
      </c>
      <c r="J136" s="11">
        <v>168</v>
      </c>
      <c r="K136" s="15" t="str">
        <f t="shared" si="13"/>
        <v/>
      </c>
      <c r="V136">
        <f t="shared" si="14"/>
        <v>0.13513513513513514</v>
      </c>
      <c r="W136" t="str">
        <f t="shared" si="16"/>
        <v>tarkista</v>
      </c>
      <c r="AB136" s="23" t="s">
        <v>56</v>
      </c>
    </row>
    <row r="137" spans="1:31" ht="15.95" customHeight="1">
      <c r="A137" s="9">
        <f t="shared" si="15"/>
        <v>136</v>
      </c>
      <c r="B137" s="18">
        <v>209</v>
      </c>
      <c r="C137" s="9">
        <v>5</v>
      </c>
      <c r="D137" s="9">
        <v>4</v>
      </c>
      <c r="E137" s="9">
        <v>163</v>
      </c>
      <c r="F137" s="8">
        <v>16.1590103759765</v>
      </c>
      <c r="G137" s="6">
        <v>1</v>
      </c>
      <c r="H137" s="6">
        <f t="shared" si="11"/>
        <v>4</v>
      </c>
      <c r="I137" s="6">
        <f t="shared" si="12"/>
        <v>2</v>
      </c>
      <c r="J137" s="11">
        <v>174</v>
      </c>
      <c r="K137" s="15" t="str">
        <f t="shared" si="13"/>
        <v/>
      </c>
      <c r="V137">
        <f t="shared" si="14"/>
        <v>6.7484662576687116E-2</v>
      </c>
      <c r="W137" t="str">
        <f t="shared" si="16"/>
        <v>ok</v>
      </c>
      <c r="AB137" s="23">
        <v>11</v>
      </c>
    </row>
    <row r="138" spans="1:31" ht="15.95" customHeight="1">
      <c r="A138" s="9">
        <f t="shared" si="15"/>
        <v>137</v>
      </c>
      <c r="B138" s="18">
        <v>211</v>
      </c>
      <c r="C138" s="9">
        <v>5</v>
      </c>
      <c r="D138" s="9">
        <v>1</v>
      </c>
      <c r="E138" s="9">
        <v>222</v>
      </c>
      <c r="F138" s="8">
        <v>15.712010986328</v>
      </c>
      <c r="G138" s="6">
        <v>1</v>
      </c>
      <c r="H138" s="6">
        <f t="shared" si="11"/>
        <v>1</v>
      </c>
      <c r="I138" s="6">
        <v>2</v>
      </c>
      <c r="J138" s="11">
        <v>235</v>
      </c>
      <c r="K138" s="15" t="str">
        <f t="shared" si="13"/>
        <v/>
      </c>
      <c r="V138">
        <f t="shared" si="14"/>
        <v>5.8558558558558557E-2</v>
      </c>
      <c r="W138" t="str">
        <f t="shared" si="16"/>
        <v>ok</v>
      </c>
      <c r="AB138" s="23" t="s">
        <v>55</v>
      </c>
    </row>
    <row r="139" spans="1:31" ht="15.95" customHeight="1">
      <c r="A139" s="9">
        <f t="shared" si="15"/>
        <v>138</v>
      </c>
      <c r="B139" s="18">
        <v>212</v>
      </c>
      <c r="C139" s="9">
        <v>5</v>
      </c>
      <c r="D139" s="9">
        <v>4</v>
      </c>
      <c r="E139" s="9">
        <v>155</v>
      </c>
      <c r="F139" s="8">
        <v>16.7879987792968</v>
      </c>
      <c r="G139" s="6">
        <v>1</v>
      </c>
      <c r="H139" s="6">
        <f t="shared" si="11"/>
        <v>4</v>
      </c>
      <c r="I139" s="6">
        <f t="shared" si="12"/>
        <v>2</v>
      </c>
      <c r="J139" s="11">
        <v>169</v>
      </c>
      <c r="K139" s="15" t="str">
        <f t="shared" si="13"/>
        <v/>
      </c>
      <c r="V139">
        <f t="shared" si="14"/>
        <v>9.0322580645161285E-2</v>
      </c>
      <c r="W139" t="str">
        <f t="shared" si="16"/>
        <v>ok</v>
      </c>
      <c r="AB139">
        <v>11</v>
      </c>
    </row>
    <row r="140" spans="1:31" ht="15.95" customHeight="1">
      <c r="A140" s="9">
        <f t="shared" si="15"/>
        <v>139</v>
      </c>
      <c r="B140" s="18">
        <v>177</v>
      </c>
      <c r="C140" s="9">
        <v>5</v>
      </c>
      <c r="D140" s="9">
        <v>1</v>
      </c>
      <c r="E140" s="9">
        <v>293</v>
      </c>
      <c r="F140" s="8">
        <v>17.461007324218698</v>
      </c>
      <c r="G140" s="6">
        <v>1</v>
      </c>
      <c r="H140" s="6">
        <f t="shared" si="11"/>
        <v>1</v>
      </c>
      <c r="I140" s="6">
        <v>2</v>
      </c>
      <c r="J140" s="11">
        <v>300</v>
      </c>
      <c r="K140" s="15" t="str">
        <f t="shared" si="13"/>
        <v/>
      </c>
      <c r="V140">
        <f t="shared" si="14"/>
        <v>2.3890784982935155E-2</v>
      </c>
      <c r="W140" t="str">
        <f t="shared" si="16"/>
        <v>ok</v>
      </c>
      <c r="AB140" s="23" t="s">
        <v>54</v>
      </c>
    </row>
    <row r="141" spans="1:31" ht="15.95" customHeight="1">
      <c r="A141" s="9">
        <f t="shared" si="15"/>
        <v>140</v>
      </c>
      <c r="B141" s="19">
        <v>180</v>
      </c>
      <c r="C141" s="6">
        <v>5</v>
      </c>
      <c r="D141" s="6">
        <v>1</v>
      </c>
      <c r="E141" s="6">
        <v>275</v>
      </c>
      <c r="F141" s="8">
        <v>19.345996337890501</v>
      </c>
      <c r="G141" s="6">
        <v>1</v>
      </c>
      <c r="H141" s="6">
        <f t="shared" si="11"/>
        <v>1</v>
      </c>
      <c r="I141" s="6">
        <v>2</v>
      </c>
      <c r="J141" s="11">
        <v>285</v>
      </c>
      <c r="K141" s="15" t="str">
        <f t="shared" si="13"/>
        <v/>
      </c>
      <c r="V141">
        <f t="shared" si="14"/>
        <v>3.6363636363636362E-2</v>
      </c>
      <c r="W141" t="str">
        <f t="shared" si="16"/>
        <v>ok</v>
      </c>
      <c r="AB141" s="23" t="s">
        <v>54</v>
      </c>
    </row>
    <row r="142" spans="1:31" ht="15.95" customHeight="1">
      <c r="A142" s="9">
        <f t="shared" si="15"/>
        <v>141</v>
      </c>
      <c r="B142" s="19">
        <v>179</v>
      </c>
      <c r="C142" s="6">
        <v>5</v>
      </c>
      <c r="D142" s="6">
        <v>1</v>
      </c>
      <c r="E142" s="6">
        <v>228</v>
      </c>
      <c r="F142" s="8">
        <v>18.266007934570201</v>
      </c>
      <c r="G142" s="6">
        <v>1</v>
      </c>
      <c r="H142" s="6">
        <f t="shared" si="11"/>
        <v>1</v>
      </c>
      <c r="I142" s="6">
        <v>2</v>
      </c>
      <c r="J142" s="11">
        <v>233</v>
      </c>
      <c r="K142" s="15" t="str">
        <f t="shared" si="13"/>
        <v/>
      </c>
      <c r="V142">
        <f t="shared" si="14"/>
        <v>2.1929824561403508E-2</v>
      </c>
      <c r="W142" t="str">
        <f t="shared" si="16"/>
        <v>ok</v>
      </c>
      <c r="AB142" s="23" t="s">
        <v>54</v>
      </c>
    </row>
    <row r="143" spans="1:31" ht="15.95" customHeight="1">
      <c r="A143" s="9">
        <f t="shared" si="15"/>
        <v>142</v>
      </c>
      <c r="B143" s="19">
        <v>181</v>
      </c>
      <c r="C143" s="6">
        <v>5</v>
      </c>
      <c r="D143" s="6">
        <v>1</v>
      </c>
      <c r="E143" s="6">
        <v>170</v>
      </c>
      <c r="F143" s="8">
        <v>16.513004272460801</v>
      </c>
      <c r="G143" s="6">
        <v>1</v>
      </c>
      <c r="H143" s="6">
        <f t="shared" si="11"/>
        <v>1</v>
      </c>
      <c r="I143" s="6">
        <f t="shared" si="12"/>
        <v>2</v>
      </c>
      <c r="J143" s="11">
        <v>184</v>
      </c>
      <c r="K143" s="15" t="str">
        <f t="shared" si="13"/>
        <v/>
      </c>
      <c r="V143">
        <f t="shared" si="14"/>
        <v>8.2352941176470587E-2</v>
      </c>
      <c r="W143" t="str">
        <f t="shared" si="16"/>
        <v>ok</v>
      </c>
      <c r="AB143" s="23" t="s">
        <v>55</v>
      </c>
    </row>
    <row r="144" spans="1:31" ht="15.95" customHeight="1">
      <c r="A144" s="9">
        <f t="shared" si="15"/>
        <v>143</v>
      </c>
      <c r="B144" s="19">
        <v>183</v>
      </c>
      <c r="C144" s="6">
        <v>5</v>
      </c>
      <c r="D144" s="6">
        <v>1</v>
      </c>
      <c r="E144" s="6">
        <v>257</v>
      </c>
      <c r="F144" s="8">
        <v>18.4780048828124</v>
      </c>
      <c r="G144" s="6">
        <v>1</v>
      </c>
      <c r="H144" s="6">
        <f t="shared" si="11"/>
        <v>1</v>
      </c>
      <c r="I144" s="6">
        <v>2</v>
      </c>
      <c r="J144" s="11">
        <v>271</v>
      </c>
      <c r="K144" s="15" t="str">
        <f t="shared" si="13"/>
        <v/>
      </c>
      <c r="V144">
        <f t="shared" si="14"/>
        <v>5.4474708171206226E-2</v>
      </c>
      <c r="W144" t="str">
        <f t="shared" si="16"/>
        <v>ok</v>
      </c>
      <c r="AB144">
        <v>11</v>
      </c>
    </row>
    <row r="145" spans="1:29" ht="15.95" customHeight="1">
      <c r="A145" s="9">
        <f t="shared" si="15"/>
        <v>144</v>
      </c>
      <c r="B145" s="19">
        <v>182</v>
      </c>
      <c r="C145" s="6">
        <v>5</v>
      </c>
      <c r="D145" s="6">
        <v>1</v>
      </c>
      <c r="E145" s="6">
        <v>236</v>
      </c>
      <c r="F145" s="8">
        <v>16.248998779296802</v>
      </c>
      <c r="G145" s="6">
        <v>1</v>
      </c>
      <c r="H145" s="6">
        <f t="shared" si="11"/>
        <v>1</v>
      </c>
      <c r="I145" s="6">
        <v>2</v>
      </c>
      <c r="J145" s="11">
        <v>250</v>
      </c>
      <c r="K145" s="15" t="str">
        <f t="shared" si="13"/>
        <v/>
      </c>
      <c r="V145">
        <f t="shared" si="14"/>
        <v>5.9322033898305086E-2</v>
      </c>
      <c r="W145" t="str">
        <f t="shared" si="16"/>
        <v>ok</v>
      </c>
      <c r="AB145" s="23" t="s">
        <v>54</v>
      </c>
    </row>
    <row r="146" spans="1:29" ht="15.95" customHeight="1">
      <c r="A146" s="9">
        <f t="shared" si="15"/>
        <v>145</v>
      </c>
      <c r="B146" s="19">
        <v>185</v>
      </c>
      <c r="C146" s="6">
        <v>5</v>
      </c>
      <c r="D146" s="6">
        <v>1</v>
      </c>
      <c r="E146" s="6">
        <v>263</v>
      </c>
      <c r="F146" s="8">
        <v>18.238009765624899</v>
      </c>
      <c r="G146" s="6">
        <v>1</v>
      </c>
      <c r="H146" s="6">
        <f t="shared" si="11"/>
        <v>1</v>
      </c>
      <c r="I146" s="6">
        <v>2</v>
      </c>
      <c r="J146" s="11">
        <v>286</v>
      </c>
      <c r="K146" s="15" t="str">
        <f t="shared" si="13"/>
        <v/>
      </c>
      <c r="V146">
        <f t="shared" si="14"/>
        <v>8.7452471482889732E-2</v>
      </c>
      <c r="W146" t="str">
        <f t="shared" si="16"/>
        <v>ok</v>
      </c>
      <c r="AB146" s="23" t="s">
        <v>54</v>
      </c>
    </row>
    <row r="147" spans="1:29" ht="15.95" customHeight="1">
      <c r="A147" s="9">
        <f t="shared" si="15"/>
        <v>146</v>
      </c>
      <c r="B147" s="19">
        <v>184</v>
      </c>
      <c r="C147" s="6">
        <v>5</v>
      </c>
      <c r="D147" s="6">
        <v>1</v>
      </c>
      <c r="E147" s="6">
        <v>228</v>
      </c>
      <c r="F147" s="8">
        <v>17.721998779296801</v>
      </c>
      <c r="G147" s="6">
        <v>1</v>
      </c>
      <c r="H147" s="6">
        <f t="shared" si="11"/>
        <v>1</v>
      </c>
      <c r="I147" s="6">
        <v>2</v>
      </c>
      <c r="J147" s="11">
        <v>251</v>
      </c>
      <c r="K147" s="15" t="str">
        <f t="shared" si="13"/>
        <v/>
      </c>
      <c r="V147">
        <f t="shared" si="14"/>
        <v>0.10087719298245613</v>
      </c>
      <c r="W147" t="str">
        <f t="shared" si="16"/>
        <v>tarkista</v>
      </c>
      <c r="AB147" s="23" t="s">
        <v>56</v>
      </c>
    </row>
    <row r="148" spans="1:29" ht="15.95" customHeight="1">
      <c r="A148" s="9">
        <f t="shared" si="15"/>
        <v>147</v>
      </c>
      <c r="B148" s="19">
        <v>151</v>
      </c>
      <c r="C148" s="6">
        <v>5</v>
      </c>
      <c r="D148" s="6">
        <v>1</v>
      </c>
      <c r="E148" s="6">
        <v>275</v>
      </c>
      <c r="F148" s="8">
        <v>18.3699969482421</v>
      </c>
      <c r="G148" s="6">
        <v>1</v>
      </c>
      <c r="H148" s="6">
        <f t="shared" si="11"/>
        <v>1</v>
      </c>
      <c r="I148" s="6">
        <v>2</v>
      </c>
      <c r="J148" s="11">
        <v>294</v>
      </c>
      <c r="K148" s="15">
        <f t="shared" si="13"/>
        <v>1</v>
      </c>
      <c r="M148" s="6">
        <v>22</v>
      </c>
      <c r="N148" s="6">
        <v>18.5</v>
      </c>
      <c r="O148" s="6">
        <v>13.5</v>
      </c>
      <c r="V148">
        <f t="shared" si="14"/>
        <v>6.9090909090909092E-2</v>
      </c>
      <c r="W148" t="str">
        <f t="shared" si="16"/>
        <v>ok</v>
      </c>
      <c r="AB148">
        <v>11</v>
      </c>
    </row>
    <row r="149" spans="1:29" ht="15.95" customHeight="1">
      <c r="A149" s="9">
        <f t="shared" si="15"/>
        <v>148</v>
      </c>
      <c r="B149" s="19">
        <v>186</v>
      </c>
      <c r="C149" s="6">
        <v>5</v>
      </c>
      <c r="D149" s="6">
        <v>2</v>
      </c>
      <c r="E149" s="6">
        <v>278</v>
      </c>
      <c r="F149" s="8">
        <v>19.754004882812399</v>
      </c>
      <c r="G149" s="6">
        <v>1</v>
      </c>
      <c r="H149" s="6">
        <f t="shared" si="11"/>
        <v>2</v>
      </c>
      <c r="I149" s="6">
        <f t="shared" si="12"/>
        <v>1</v>
      </c>
      <c r="J149" s="11">
        <v>310</v>
      </c>
      <c r="K149" s="15" t="str">
        <f t="shared" si="13"/>
        <v/>
      </c>
      <c r="V149">
        <f t="shared" si="14"/>
        <v>0.11510791366906475</v>
      </c>
      <c r="W149" t="str">
        <f t="shared" si="16"/>
        <v>tarkista</v>
      </c>
      <c r="AB149">
        <v>11</v>
      </c>
    </row>
    <row r="150" spans="1:29" ht="15.95" customHeight="1">
      <c r="A150" s="9">
        <f t="shared" si="15"/>
        <v>149</v>
      </c>
      <c r="B150" s="19">
        <v>188</v>
      </c>
      <c r="C150" s="6">
        <v>5</v>
      </c>
      <c r="D150" s="6">
        <v>1</v>
      </c>
      <c r="E150" s="6">
        <v>256</v>
      </c>
      <c r="F150" s="8">
        <v>17.669996337890598</v>
      </c>
      <c r="G150" s="6">
        <v>1</v>
      </c>
      <c r="H150" s="6">
        <f t="shared" si="11"/>
        <v>1</v>
      </c>
      <c r="I150" s="6">
        <v>2</v>
      </c>
      <c r="J150" s="11">
        <v>262</v>
      </c>
      <c r="K150" s="15" t="str">
        <f t="shared" si="13"/>
        <v/>
      </c>
      <c r="V150">
        <f t="shared" si="14"/>
        <v>2.34375E-2</v>
      </c>
      <c r="W150" t="str">
        <f t="shared" si="16"/>
        <v>ok</v>
      </c>
      <c r="AB150">
        <v>11</v>
      </c>
    </row>
    <row r="151" spans="1:29" ht="15.95" customHeight="1">
      <c r="A151" s="9">
        <f t="shared" si="15"/>
        <v>150</v>
      </c>
      <c r="B151" s="19">
        <v>156</v>
      </c>
      <c r="C151" s="6">
        <v>5</v>
      </c>
      <c r="D151" s="6">
        <v>1</v>
      </c>
      <c r="E151" s="6">
        <v>209</v>
      </c>
      <c r="F151" s="8">
        <v>17.646996337890499</v>
      </c>
      <c r="G151" s="6">
        <v>1</v>
      </c>
      <c r="H151" s="6">
        <f t="shared" si="11"/>
        <v>1</v>
      </c>
      <c r="I151" s="6">
        <v>2</v>
      </c>
      <c r="J151" s="11">
        <v>226</v>
      </c>
      <c r="K151" s="15" t="str">
        <f t="shared" si="13"/>
        <v/>
      </c>
      <c r="V151">
        <f t="shared" si="14"/>
        <v>8.1339712918660281E-2</v>
      </c>
      <c r="W151" t="str">
        <f t="shared" si="16"/>
        <v>ok</v>
      </c>
      <c r="AB151">
        <v>11</v>
      </c>
    </row>
    <row r="152" spans="1:29" ht="15.95" customHeight="1">
      <c r="A152" s="9">
        <f t="shared" si="15"/>
        <v>151</v>
      </c>
      <c r="B152" s="19">
        <v>154</v>
      </c>
      <c r="C152" s="6">
        <v>5</v>
      </c>
      <c r="D152" s="6">
        <v>4</v>
      </c>
      <c r="E152" s="6">
        <v>154</v>
      </c>
      <c r="F152" s="8">
        <v>17.574008544921799</v>
      </c>
      <c r="G152" s="6">
        <v>1</v>
      </c>
      <c r="H152" s="6">
        <f t="shared" si="11"/>
        <v>4</v>
      </c>
      <c r="I152" s="6">
        <f t="shared" si="12"/>
        <v>2</v>
      </c>
      <c r="J152" s="11">
        <v>167</v>
      </c>
      <c r="K152" s="15">
        <f t="shared" si="13"/>
        <v>1</v>
      </c>
      <c r="M152" s="6">
        <v>13</v>
      </c>
      <c r="N152" s="6">
        <v>17.5</v>
      </c>
      <c r="O152" s="6">
        <v>7</v>
      </c>
      <c r="V152">
        <f t="shared" si="14"/>
        <v>8.4415584415584416E-2</v>
      </c>
      <c r="W152" t="str">
        <f t="shared" si="16"/>
        <v>ok</v>
      </c>
      <c r="AB152">
        <v>11</v>
      </c>
    </row>
    <row r="153" spans="1:29" ht="15.95" customHeight="1">
      <c r="A153" s="9">
        <f t="shared" si="15"/>
        <v>152</v>
      </c>
      <c r="B153" s="19">
        <v>190</v>
      </c>
      <c r="C153" s="6">
        <v>5</v>
      </c>
      <c r="D153" s="6">
        <v>1</v>
      </c>
      <c r="E153" s="6">
        <v>216</v>
      </c>
      <c r="F153" s="8">
        <v>17.426005493163998</v>
      </c>
      <c r="G153" s="6">
        <v>1</v>
      </c>
      <c r="H153" s="6">
        <f t="shared" si="11"/>
        <v>1</v>
      </c>
      <c r="I153" s="6">
        <v>2</v>
      </c>
      <c r="J153" s="11">
        <v>219</v>
      </c>
      <c r="K153" s="15" t="str">
        <f t="shared" si="13"/>
        <v/>
      </c>
      <c r="V153">
        <f t="shared" si="14"/>
        <v>1.3888888888888888E-2</v>
      </c>
      <c r="W153" t="str">
        <f t="shared" si="16"/>
        <v>ok</v>
      </c>
      <c r="AB153">
        <v>11</v>
      </c>
    </row>
    <row r="154" spans="1:29" ht="15.95" customHeight="1">
      <c r="A154" s="9">
        <f t="shared" si="15"/>
        <v>153</v>
      </c>
      <c r="B154" s="19">
        <v>158</v>
      </c>
      <c r="C154" s="6">
        <v>5</v>
      </c>
      <c r="D154" s="6">
        <v>1</v>
      </c>
      <c r="E154" s="6">
        <v>188</v>
      </c>
      <c r="F154" s="8">
        <v>16.6120085449218</v>
      </c>
      <c r="G154" s="6">
        <v>1</v>
      </c>
      <c r="H154" s="6">
        <f t="shared" si="11"/>
        <v>1</v>
      </c>
      <c r="I154" s="6">
        <v>2</v>
      </c>
      <c r="J154" s="11">
        <v>200</v>
      </c>
      <c r="K154" s="15" t="str">
        <f t="shared" si="13"/>
        <v/>
      </c>
      <c r="V154">
        <f t="shared" si="14"/>
        <v>6.3829787234042548E-2</v>
      </c>
      <c r="W154" t="str">
        <f t="shared" si="16"/>
        <v>ok</v>
      </c>
      <c r="AB154">
        <v>11</v>
      </c>
    </row>
    <row r="155" spans="1:29" ht="15.95" customHeight="1">
      <c r="A155" s="9">
        <f t="shared" si="15"/>
        <v>154</v>
      </c>
      <c r="B155" s="19" t="s">
        <v>27</v>
      </c>
      <c r="C155" s="6">
        <v>5</v>
      </c>
      <c r="D155" s="6">
        <v>2</v>
      </c>
      <c r="E155" s="6">
        <v>43</v>
      </c>
      <c r="G155" s="6">
        <v>2</v>
      </c>
      <c r="H155" s="6">
        <f t="shared" si="11"/>
        <v>2</v>
      </c>
      <c r="I155" s="6">
        <f t="shared" si="12"/>
        <v>2</v>
      </c>
      <c r="J155" s="11">
        <v>64</v>
      </c>
      <c r="K155" s="15" t="str">
        <f t="shared" si="13"/>
        <v/>
      </c>
      <c r="V155">
        <f t="shared" si="14"/>
        <v>0.48837209302325579</v>
      </c>
      <c r="W155" t="str">
        <f t="shared" si="16"/>
        <v>tarkista</v>
      </c>
      <c r="AB155">
        <v>11</v>
      </c>
    </row>
    <row r="156" spans="1:29" ht="15.95" customHeight="1">
      <c r="A156" s="9">
        <f t="shared" si="15"/>
        <v>155</v>
      </c>
      <c r="B156" s="19">
        <v>157</v>
      </c>
      <c r="C156" s="6">
        <v>5</v>
      </c>
      <c r="D156" s="6">
        <v>1</v>
      </c>
      <c r="E156" s="6">
        <v>247</v>
      </c>
      <c r="F156" s="8">
        <v>17.228998779296798</v>
      </c>
      <c r="G156" s="6">
        <v>1</v>
      </c>
      <c r="H156" s="6">
        <f t="shared" si="11"/>
        <v>1</v>
      </c>
      <c r="I156" s="6">
        <v>2</v>
      </c>
      <c r="J156" s="11">
        <v>257</v>
      </c>
      <c r="K156" s="15" t="str">
        <f t="shared" si="13"/>
        <v/>
      </c>
      <c r="V156">
        <f t="shared" si="14"/>
        <v>4.048582995951417E-2</v>
      </c>
      <c r="W156" t="str">
        <f t="shared" si="16"/>
        <v>ok</v>
      </c>
      <c r="AB156">
        <v>11</v>
      </c>
    </row>
    <row r="157" spans="1:29" ht="15.95" customHeight="1">
      <c r="A157" s="9">
        <f t="shared" si="15"/>
        <v>156</v>
      </c>
      <c r="B157" s="19" t="s">
        <v>28</v>
      </c>
      <c r="C157" s="6">
        <v>5</v>
      </c>
      <c r="D157" s="6">
        <v>1</v>
      </c>
      <c r="E157" s="6">
        <v>188</v>
      </c>
      <c r="G157" s="6">
        <v>1</v>
      </c>
      <c r="H157" s="6">
        <f t="shared" si="11"/>
        <v>1</v>
      </c>
      <c r="I157" s="6">
        <v>4</v>
      </c>
      <c r="J157" s="11">
        <v>181</v>
      </c>
      <c r="K157" s="15" t="str">
        <f t="shared" si="13"/>
        <v/>
      </c>
      <c r="V157">
        <f t="shared" si="14"/>
        <v>-3.7234042553191488E-2</v>
      </c>
      <c r="W157" t="str">
        <f t="shared" si="16"/>
        <v>ok</v>
      </c>
      <c r="AB157">
        <v>22</v>
      </c>
      <c r="AC157">
        <v>3.5</v>
      </c>
    </row>
    <row r="158" spans="1:29" ht="15.95" customHeight="1">
      <c r="A158" s="9">
        <f t="shared" si="15"/>
        <v>157</v>
      </c>
      <c r="B158" s="19">
        <v>159</v>
      </c>
      <c r="C158" s="6">
        <v>5</v>
      </c>
      <c r="D158" s="6">
        <v>1</v>
      </c>
      <c r="E158" s="6">
        <v>235</v>
      </c>
      <c r="F158" s="8">
        <v>17.828999999999901</v>
      </c>
      <c r="G158" s="6">
        <v>1</v>
      </c>
      <c r="H158" s="6">
        <f t="shared" si="11"/>
        <v>1</v>
      </c>
      <c r="I158" s="6">
        <v>2</v>
      </c>
      <c r="J158" s="11">
        <v>244</v>
      </c>
      <c r="K158" s="15" t="str">
        <f t="shared" si="13"/>
        <v/>
      </c>
      <c r="V158">
        <f t="shared" si="14"/>
        <v>3.8297872340425532E-2</v>
      </c>
      <c r="W158" t="str">
        <f t="shared" si="16"/>
        <v>ok</v>
      </c>
      <c r="AB158">
        <v>11</v>
      </c>
    </row>
    <row r="159" spans="1:29" ht="15.95" customHeight="1">
      <c r="A159" s="9">
        <f t="shared" si="15"/>
        <v>158</v>
      </c>
      <c r="B159" s="19">
        <v>122</v>
      </c>
      <c r="C159" s="6">
        <v>5</v>
      </c>
      <c r="D159" s="6">
        <v>1</v>
      </c>
      <c r="E159" s="6">
        <v>220</v>
      </c>
      <c r="F159" s="8">
        <v>13.596996948242101</v>
      </c>
      <c r="G159" s="6">
        <v>1</v>
      </c>
      <c r="H159" s="6">
        <f t="shared" si="11"/>
        <v>1</v>
      </c>
      <c r="I159" s="6">
        <v>2</v>
      </c>
      <c r="J159" s="11">
        <v>228</v>
      </c>
      <c r="K159" s="15" t="str">
        <f t="shared" si="13"/>
        <v/>
      </c>
      <c r="V159">
        <f t="shared" si="14"/>
        <v>3.6363636363636362E-2</v>
      </c>
      <c r="W159" t="str">
        <f t="shared" si="16"/>
        <v>ok</v>
      </c>
      <c r="AB159">
        <v>11</v>
      </c>
    </row>
    <row r="160" spans="1:29" ht="15.95" customHeight="1">
      <c r="A160" s="9">
        <f t="shared" si="15"/>
        <v>159</v>
      </c>
      <c r="B160" s="19">
        <v>160</v>
      </c>
      <c r="C160" s="6">
        <v>5</v>
      </c>
      <c r="D160" s="6">
        <v>1</v>
      </c>
      <c r="E160" s="6">
        <v>150</v>
      </c>
      <c r="F160" s="8">
        <v>17.004001831054602</v>
      </c>
      <c r="G160" s="6">
        <v>1</v>
      </c>
      <c r="H160" s="6">
        <v>4</v>
      </c>
      <c r="I160" s="6">
        <f t="shared" si="12"/>
        <v>2</v>
      </c>
      <c r="J160" s="11">
        <v>169</v>
      </c>
      <c r="K160" s="15" t="str">
        <f t="shared" si="13"/>
        <v/>
      </c>
      <c r="T160" s="9" t="s">
        <v>40</v>
      </c>
      <c r="V160">
        <f t="shared" si="14"/>
        <v>0.12666666666666668</v>
      </c>
      <c r="W160" t="str">
        <f t="shared" si="16"/>
        <v>tarkista</v>
      </c>
      <c r="AB160">
        <v>11</v>
      </c>
    </row>
    <row r="161" spans="1:28" ht="15.95" customHeight="1">
      <c r="A161" s="9">
        <f t="shared" si="15"/>
        <v>160</v>
      </c>
      <c r="B161" s="19">
        <v>124</v>
      </c>
      <c r="C161" s="6">
        <v>5</v>
      </c>
      <c r="D161" s="6">
        <v>1</v>
      </c>
      <c r="E161" s="6">
        <v>202</v>
      </c>
      <c r="F161" s="8">
        <v>15.513997558593701</v>
      </c>
      <c r="G161" s="6">
        <v>1</v>
      </c>
      <c r="H161" s="6">
        <f t="shared" si="11"/>
        <v>1</v>
      </c>
      <c r="I161" s="6">
        <v>2</v>
      </c>
      <c r="J161" s="11">
        <v>220</v>
      </c>
      <c r="K161" s="15" t="str">
        <f t="shared" si="13"/>
        <v/>
      </c>
      <c r="V161">
        <f t="shared" ref="V161:V224" si="17">(J161-E161)/E161</f>
        <v>8.9108910891089105E-2</v>
      </c>
      <c r="W161" t="str">
        <f t="shared" si="16"/>
        <v>ok</v>
      </c>
      <c r="AB161">
        <v>11</v>
      </c>
    </row>
    <row r="162" spans="1:28" ht="15.95" customHeight="1">
      <c r="A162" s="9">
        <f t="shared" si="15"/>
        <v>161</v>
      </c>
      <c r="B162" s="19">
        <v>285</v>
      </c>
      <c r="C162" s="6">
        <v>6</v>
      </c>
      <c r="D162" s="6">
        <v>4</v>
      </c>
      <c r="E162" s="6">
        <v>112</v>
      </c>
      <c r="F162" s="8">
        <v>12.2000061035155</v>
      </c>
      <c r="G162" s="6">
        <v>1</v>
      </c>
      <c r="H162" s="6">
        <f t="shared" si="11"/>
        <v>4</v>
      </c>
      <c r="I162" s="6">
        <f t="shared" si="12"/>
        <v>2</v>
      </c>
      <c r="J162" s="11">
        <v>128</v>
      </c>
      <c r="K162" s="15" t="str">
        <f t="shared" si="13"/>
        <v/>
      </c>
      <c r="V162">
        <f t="shared" si="17"/>
        <v>0.14285714285714285</v>
      </c>
      <c r="W162" t="str">
        <f t="shared" si="16"/>
        <v>tarkista</v>
      </c>
      <c r="AB162">
        <v>11</v>
      </c>
    </row>
    <row r="163" spans="1:28" ht="15.95" customHeight="1">
      <c r="A163" s="9">
        <f t="shared" si="15"/>
        <v>162</v>
      </c>
      <c r="B163" s="19">
        <v>256</v>
      </c>
      <c r="C163" s="6">
        <v>6</v>
      </c>
      <c r="D163" s="6">
        <v>4</v>
      </c>
      <c r="E163" s="6">
        <v>253</v>
      </c>
      <c r="F163" s="8">
        <v>14.7140006103515</v>
      </c>
      <c r="G163" s="6">
        <v>1</v>
      </c>
      <c r="H163" s="6">
        <f t="shared" si="11"/>
        <v>4</v>
      </c>
      <c r="I163" s="6">
        <f t="shared" si="12"/>
        <v>2</v>
      </c>
      <c r="J163" s="11">
        <v>171</v>
      </c>
      <c r="K163" s="15" t="str">
        <f t="shared" si="13"/>
        <v/>
      </c>
      <c r="V163">
        <f t="shared" si="17"/>
        <v>-0.32411067193675891</v>
      </c>
      <c r="W163" t="str">
        <f t="shared" si="16"/>
        <v>ok</v>
      </c>
      <c r="AB163">
        <v>11</v>
      </c>
    </row>
    <row r="164" spans="1:28" ht="15.95" customHeight="1">
      <c r="A164" s="9">
        <f t="shared" si="15"/>
        <v>163</v>
      </c>
      <c r="B164" s="19">
        <v>255</v>
      </c>
      <c r="C164" s="6">
        <v>6</v>
      </c>
      <c r="D164" s="6">
        <v>4</v>
      </c>
      <c r="E164" s="6">
        <v>202</v>
      </c>
      <c r="F164" s="8">
        <v>16.544996948242101</v>
      </c>
      <c r="G164" s="6">
        <v>1</v>
      </c>
      <c r="H164" s="6">
        <f t="shared" si="11"/>
        <v>4</v>
      </c>
      <c r="I164" s="6">
        <f t="shared" si="12"/>
        <v>1</v>
      </c>
      <c r="J164" s="11">
        <v>226</v>
      </c>
      <c r="K164" s="15" t="str">
        <f t="shared" si="13"/>
        <v/>
      </c>
      <c r="V164">
        <f t="shared" si="17"/>
        <v>0.11881188118811881</v>
      </c>
      <c r="W164" t="str">
        <f t="shared" si="16"/>
        <v>tarkista</v>
      </c>
      <c r="AB164">
        <v>11</v>
      </c>
    </row>
    <row r="165" spans="1:28" ht="15.95" customHeight="1">
      <c r="A165" s="9">
        <f t="shared" si="15"/>
        <v>164</v>
      </c>
      <c r="B165" s="19">
        <v>258</v>
      </c>
      <c r="C165" s="6">
        <v>6</v>
      </c>
      <c r="D165" s="6">
        <v>4</v>
      </c>
      <c r="E165" s="6">
        <v>162</v>
      </c>
      <c r="F165" s="8">
        <v>13.919010986328001</v>
      </c>
      <c r="G165" s="6">
        <v>1</v>
      </c>
      <c r="H165" s="6">
        <f t="shared" si="11"/>
        <v>4</v>
      </c>
      <c r="I165" s="6">
        <f t="shared" si="12"/>
        <v>2</v>
      </c>
      <c r="J165" s="11">
        <v>171</v>
      </c>
      <c r="K165" s="15" t="str">
        <f t="shared" si="13"/>
        <v/>
      </c>
      <c r="V165">
        <f t="shared" si="17"/>
        <v>5.5555555555555552E-2</v>
      </c>
      <c r="W165" t="str">
        <f t="shared" si="16"/>
        <v>ok</v>
      </c>
      <c r="AB165">
        <v>11</v>
      </c>
    </row>
    <row r="166" spans="1:28" ht="15.95" customHeight="1">
      <c r="A166" s="9">
        <f t="shared" si="15"/>
        <v>165</v>
      </c>
      <c r="B166" s="19">
        <v>257</v>
      </c>
      <c r="C166" s="6">
        <v>6</v>
      </c>
      <c r="D166" s="6">
        <v>4</v>
      </c>
      <c r="E166" s="6">
        <v>160</v>
      </c>
      <c r="F166" s="8">
        <v>14.710001831054599</v>
      </c>
      <c r="G166" s="6">
        <v>1</v>
      </c>
      <c r="H166" s="6">
        <f t="shared" si="11"/>
        <v>4</v>
      </c>
      <c r="I166" s="6">
        <f t="shared" si="12"/>
        <v>2</v>
      </c>
      <c r="J166" s="11">
        <v>174</v>
      </c>
      <c r="K166" s="15" t="str">
        <f t="shared" si="13"/>
        <v/>
      </c>
      <c r="V166">
        <f t="shared" si="17"/>
        <v>8.7499999999999994E-2</v>
      </c>
      <c r="W166" t="str">
        <f t="shared" si="16"/>
        <v>ok</v>
      </c>
      <c r="AB166">
        <v>11</v>
      </c>
    </row>
    <row r="167" spans="1:28" ht="15.95" customHeight="1">
      <c r="A167" s="9">
        <f t="shared" si="15"/>
        <v>166</v>
      </c>
      <c r="B167" s="19">
        <v>260</v>
      </c>
      <c r="C167" s="6">
        <v>6</v>
      </c>
      <c r="D167" s="6">
        <v>4</v>
      </c>
      <c r="E167" s="6">
        <v>151</v>
      </c>
      <c r="F167" s="8">
        <v>15.007006713867099</v>
      </c>
      <c r="G167" s="6">
        <v>1</v>
      </c>
      <c r="H167" s="6">
        <f t="shared" si="11"/>
        <v>4</v>
      </c>
      <c r="I167" s="6">
        <f t="shared" si="12"/>
        <v>2</v>
      </c>
      <c r="J167" s="11">
        <v>167</v>
      </c>
      <c r="K167" s="15">
        <f t="shared" si="13"/>
        <v>1</v>
      </c>
      <c r="M167" s="6">
        <v>12</v>
      </c>
      <c r="N167" s="6">
        <v>16</v>
      </c>
      <c r="O167" s="6">
        <v>4.9000000000000004</v>
      </c>
      <c r="V167">
        <f t="shared" si="17"/>
        <v>0.10596026490066225</v>
      </c>
      <c r="W167" t="str">
        <f t="shared" si="16"/>
        <v>tarkista</v>
      </c>
      <c r="AB167">
        <v>11</v>
      </c>
    </row>
    <row r="168" spans="1:28" ht="15.95" customHeight="1">
      <c r="A168" s="9">
        <f t="shared" si="15"/>
        <v>167</v>
      </c>
      <c r="B168" s="19">
        <v>232</v>
      </c>
      <c r="C168" s="6">
        <v>6</v>
      </c>
      <c r="D168" s="6">
        <v>4</v>
      </c>
      <c r="E168" s="6">
        <v>201</v>
      </c>
      <c r="F168" s="8">
        <v>16.093001220703101</v>
      </c>
      <c r="G168" s="6">
        <v>1</v>
      </c>
      <c r="H168" s="6">
        <f t="shared" si="11"/>
        <v>4</v>
      </c>
      <c r="I168" s="6">
        <f t="shared" si="12"/>
        <v>1</v>
      </c>
      <c r="J168" s="11">
        <v>218</v>
      </c>
      <c r="K168" s="15" t="str">
        <f t="shared" si="13"/>
        <v/>
      </c>
      <c r="V168">
        <f t="shared" si="17"/>
        <v>8.45771144278607E-2</v>
      </c>
      <c r="W168" t="str">
        <f t="shared" si="16"/>
        <v>ok</v>
      </c>
      <c r="AB168">
        <v>11</v>
      </c>
    </row>
    <row r="169" spans="1:28" ht="15.95" customHeight="1">
      <c r="A169" s="9">
        <f t="shared" si="15"/>
        <v>168</v>
      </c>
      <c r="B169" s="19">
        <v>261</v>
      </c>
      <c r="C169" s="6">
        <v>6</v>
      </c>
      <c r="D169" s="6">
        <v>1</v>
      </c>
      <c r="E169" s="6">
        <v>201</v>
      </c>
      <c r="F169" s="8">
        <v>13.711998779296801</v>
      </c>
      <c r="G169" s="6">
        <v>1</v>
      </c>
      <c r="H169" s="6">
        <f t="shared" si="11"/>
        <v>1</v>
      </c>
      <c r="I169" s="6">
        <v>2</v>
      </c>
      <c r="J169" s="11">
        <v>214</v>
      </c>
      <c r="K169" s="15" t="str">
        <f t="shared" si="13"/>
        <v/>
      </c>
      <c r="V169">
        <f t="shared" si="17"/>
        <v>6.4676616915422883E-2</v>
      </c>
      <c r="W169" t="str">
        <f t="shared" si="16"/>
        <v>ok</v>
      </c>
      <c r="AB169" s="23" t="s">
        <v>56</v>
      </c>
    </row>
    <row r="170" spans="1:28" ht="15.95" customHeight="1">
      <c r="A170" s="9">
        <f t="shared" si="15"/>
        <v>169</v>
      </c>
      <c r="B170" s="19" t="s">
        <v>29</v>
      </c>
      <c r="C170" s="6">
        <v>6</v>
      </c>
      <c r="D170" s="6">
        <v>13</v>
      </c>
      <c r="E170" s="6">
        <v>82</v>
      </c>
      <c r="F170" s="8">
        <v>11.180006713867099</v>
      </c>
      <c r="G170" s="6">
        <v>1</v>
      </c>
      <c r="H170" s="6">
        <f t="shared" si="11"/>
        <v>13</v>
      </c>
      <c r="I170" s="6">
        <f t="shared" si="12"/>
        <v>2</v>
      </c>
      <c r="J170" s="11">
        <v>92</v>
      </c>
      <c r="K170" s="15" t="str">
        <f t="shared" si="13"/>
        <v/>
      </c>
      <c r="V170">
        <f t="shared" si="17"/>
        <v>0.12195121951219512</v>
      </c>
      <c r="W170" t="str">
        <f t="shared" si="16"/>
        <v>tarkista</v>
      </c>
      <c r="AB170" s="23" t="s">
        <v>58</v>
      </c>
    </row>
    <row r="171" spans="1:28" ht="15.95" customHeight="1">
      <c r="A171" s="9">
        <f t="shared" si="15"/>
        <v>170</v>
      </c>
      <c r="B171" s="19">
        <v>234</v>
      </c>
      <c r="C171" s="6">
        <v>6</v>
      </c>
      <c r="D171" s="6">
        <v>4</v>
      </c>
      <c r="E171" s="6">
        <v>185</v>
      </c>
      <c r="F171" s="8">
        <v>14.3119981689452</v>
      </c>
      <c r="G171" s="6">
        <v>1</v>
      </c>
      <c r="H171" s="6">
        <f t="shared" si="11"/>
        <v>4</v>
      </c>
      <c r="I171" s="6">
        <f t="shared" si="12"/>
        <v>1</v>
      </c>
      <c r="J171" s="11">
        <v>201</v>
      </c>
      <c r="K171" s="15" t="str">
        <f t="shared" si="13"/>
        <v/>
      </c>
      <c r="V171">
        <f t="shared" si="17"/>
        <v>8.6486486486486491E-2</v>
      </c>
      <c r="W171" t="str">
        <f t="shared" si="16"/>
        <v>ok</v>
      </c>
      <c r="AB171" s="23">
        <v>11</v>
      </c>
    </row>
    <row r="172" spans="1:28" ht="15.95" customHeight="1">
      <c r="A172" s="9">
        <f t="shared" si="15"/>
        <v>171</v>
      </c>
      <c r="B172" s="19">
        <v>236</v>
      </c>
      <c r="C172" s="6">
        <v>6</v>
      </c>
      <c r="D172" s="6">
        <v>4</v>
      </c>
      <c r="E172" s="6">
        <v>210</v>
      </c>
      <c r="F172" s="8">
        <v>17.956000610351499</v>
      </c>
      <c r="G172" s="6">
        <v>1</v>
      </c>
      <c r="H172" s="6">
        <f t="shared" si="11"/>
        <v>4</v>
      </c>
      <c r="I172" s="6">
        <f t="shared" si="12"/>
        <v>1</v>
      </c>
      <c r="J172" s="11">
        <v>223</v>
      </c>
      <c r="K172" s="15" t="str">
        <f t="shared" si="13"/>
        <v/>
      </c>
      <c r="V172">
        <f t="shared" si="17"/>
        <v>6.1904761904761907E-2</v>
      </c>
      <c r="W172" t="str">
        <f t="shared" si="16"/>
        <v>ok</v>
      </c>
      <c r="AB172" s="23">
        <v>11</v>
      </c>
    </row>
    <row r="173" spans="1:28" ht="15.95" customHeight="1">
      <c r="A173" s="9">
        <f t="shared" si="15"/>
        <v>172</v>
      </c>
      <c r="B173" s="19">
        <v>235</v>
      </c>
      <c r="C173" s="6">
        <v>6</v>
      </c>
      <c r="D173" s="6">
        <v>4</v>
      </c>
      <c r="E173" s="6">
        <v>191</v>
      </c>
      <c r="F173" s="8">
        <v>17.359001831054599</v>
      </c>
      <c r="G173" s="6">
        <v>1</v>
      </c>
      <c r="H173" s="6">
        <f t="shared" si="11"/>
        <v>4</v>
      </c>
      <c r="I173" s="6">
        <f t="shared" si="12"/>
        <v>2</v>
      </c>
      <c r="J173" s="11">
        <v>198</v>
      </c>
      <c r="K173" s="15" t="str">
        <f t="shared" si="13"/>
        <v/>
      </c>
      <c r="V173">
        <f t="shared" si="17"/>
        <v>3.6649214659685861E-2</v>
      </c>
      <c r="W173" t="str">
        <f t="shared" si="16"/>
        <v>ok</v>
      </c>
      <c r="AB173" s="23">
        <v>11</v>
      </c>
    </row>
    <row r="174" spans="1:28" ht="15.95" customHeight="1">
      <c r="A174" s="9">
        <f t="shared" si="15"/>
        <v>173</v>
      </c>
      <c r="B174" s="19" t="s">
        <v>30</v>
      </c>
      <c r="C174" s="6">
        <v>6</v>
      </c>
      <c r="D174" s="6">
        <v>1</v>
      </c>
      <c r="E174" s="6">
        <v>205</v>
      </c>
      <c r="G174" s="6">
        <v>1</v>
      </c>
      <c r="H174" s="6">
        <f t="shared" si="11"/>
        <v>1</v>
      </c>
      <c r="I174" s="6">
        <v>2</v>
      </c>
      <c r="J174" s="11">
        <v>213</v>
      </c>
      <c r="K174" s="15" t="str">
        <f t="shared" si="13"/>
        <v/>
      </c>
      <c r="V174">
        <f t="shared" si="17"/>
        <v>3.9024390243902439E-2</v>
      </c>
      <c r="W174" t="str">
        <f t="shared" si="16"/>
        <v>ok</v>
      </c>
      <c r="AB174" s="23" t="s">
        <v>59</v>
      </c>
    </row>
    <row r="175" spans="1:28" ht="15.95" customHeight="1">
      <c r="A175" s="9">
        <f t="shared" si="15"/>
        <v>174</v>
      </c>
      <c r="B175" s="19">
        <v>238</v>
      </c>
      <c r="C175" s="6">
        <v>6</v>
      </c>
      <c r="D175" s="6">
        <v>1</v>
      </c>
      <c r="E175" s="6">
        <v>258</v>
      </c>
      <c r="F175" s="8">
        <v>16.1389981689452</v>
      </c>
      <c r="G175" s="6">
        <v>1</v>
      </c>
      <c r="H175" s="6">
        <f t="shared" si="11"/>
        <v>1</v>
      </c>
      <c r="I175" s="6">
        <v>2</v>
      </c>
      <c r="J175" s="11">
        <v>266</v>
      </c>
      <c r="K175" s="15" t="str">
        <f t="shared" si="13"/>
        <v/>
      </c>
      <c r="V175">
        <f t="shared" si="17"/>
        <v>3.1007751937984496E-2</v>
      </c>
      <c r="W175" t="str">
        <f t="shared" si="16"/>
        <v>ok</v>
      </c>
      <c r="AB175" s="23">
        <v>11</v>
      </c>
    </row>
    <row r="176" spans="1:28" ht="15.95" customHeight="1">
      <c r="A176" s="9">
        <f t="shared" si="15"/>
        <v>175</v>
      </c>
      <c r="B176" s="19" t="s">
        <v>31</v>
      </c>
      <c r="C176" s="6">
        <v>6</v>
      </c>
      <c r="D176" s="6">
        <v>4</v>
      </c>
      <c r="E176" s="6">
        <v>112</v>
      </c>
      <c r="F176" s="8">
        <v>13.1109981689452</v>
      </c>
      <c r="G176" s="6">
        <v>1</v>
      </c>
      <c r="H176" s="6">
        <f t="shared" si="11"/>
        <v>4</v>
      </c>
      <c r="I176" s="6">
        <f t="shared" si="12"/>
        <v>2</v>
      </c>
      <c r="J176" s="11">
        <v>113</v>
      </c>
      <c r="K176" s="15" t="str">
        <f t="shared" si="13"/>
        <v/>
      </c>
      <c r="V176">
        <f t="shared" si="17"/>
        <v>8.9285714285714281E-3</v>
      </c>
      <c r="W176" t="str">
        <f t="shared" si="16"/>
        <v>ok</v>
      </c>
      <c r="AB176" s="23" t="s">
        <v>54</v>
      </c>
    </row>
    <row r="177" spans="1:31" ht="15.95" customHeight="1">
      <c r="A177" s="9">
        <f t="shared" si="15"/>
        <v>176</v>
      </c>
      <c r="B177" s="19">
        <v>213</v>
      </c>
      <c r="C177" s="6">
        <v>6</v>
      </c>
      <c r="D177" s="6">
        <v>1</v>
      </c>
      <c r="E177" s="6">
        <v>228</v>
      </c>
      <c r="F177" s="8">
        <v>16.0950048828124</v>
      </c>
      <c r="G177" s="6">
        <v>1</v>
      </c>
      <c r="H177" s="6">
        <f t="shared" si="11"/>
        <v>1</v>
      </c>
      <c r="I177" s="6">
        <v>2</v>
      </c>
      <c r="J177" s="11">
        <v>261</v>
      </c>
      <c r="K177" s="15">
        <f t="shared" si="13"/>
        <v>1</v>
      </c>
      <c r="M177" s="6">
        <v>18</v>
      </c>
      <c r="N177" s="6">
        <v>18</v>
      </c>
      <c r="O177" s="6">
        <v>10</v>
      </c>
      <c r="V177">
        <f t="shared" si="17"/>
        <v>0.14473684210526316</v>
      </c>
      <c r="W177" t="str">
        <f t="shared" si="16"/>
        <v>tarkista</v>
      </c>
      <c r="AB177" s="23" t="s">
        <v>54</v>
      </c>
    </row>
    <row r="178" spans="1:31" ht="15.95" customHeight="1">
      <c r="A178" s="9">
        <f t="shared" si="15"/>
        <v>177</v>
      </c>
      <c r="B178" s="19">
        <v>214</v>
      </c>
      <c r="C178" s="6">
        <v>6</v>
      </c>
      <c r="D178" s="6">
        <v>4</v>
      </c>
      <c r="E178" s="6">
        <v>168</v>
      </c>
      <c r="F178" s="8">
        <v>18.072000610351498</v>
      </c>
      <c r="G178" s="6">
        <v>1</v>
      </c>
      <c r="H178" s="6">
        <f t="shared" si="11"/>
        <v>4</v>
      </c>
      <c r="I178" s="6">
        <f t="shared" si="12"/>
        <v>2</v>
      </c>
      <c r="J178" s="11">
        <v>183</v>
      </c>
      <c r="K178" s="15">
        <f t="shared" si="13"/>
        <v>1</v>
      </c>
      <c r="M178" s="6">
        <v>15</v>
      </c>
      <c r="N178" s="6">
        <v>19</v>
      </c>
      <c r="O178" s="6">
        <v>5</v>
      </c>
      <c r="V178">
        <f t="shared" si="17"/>
        <v>8.9285714285714288E-2</v>
      </c>
      <c r="W178" t="str">
        <f t="shared" si="16"/>
        <v>ok</v>
      </c>
      <c r="AB178">
        <v>11</v>
      </c>
      <c r="AE178" s="23" t="s">
        <v>53</v>
      </c>
    </row>
    <row r="179" spans="1:31" ht="15.95" customHeight="1">
      <c r="A179" s="9">
        <f t="shared" si="15"/>
        <v>178</v>
      </c>
      <c r="B179" s="19">
        <v>241</v>
      </c>
      <c r="C179" s="6">
        <v>6</v>
      </c>
      <c r="D179" s="6">
        <v>4</v>
      </c>
      <c r="E179" s="6">
        <v>132</v>
      </c>
      <c r="F179" s="8">
        <v>14.7380079345702</v>
      </c>
      <c r="G179" s="6">
        <v>1</v>
      </c>
      <c r="H179" s="6">
        <f t="shared" si="11"/>
        <v>4</v>
      </c>
      <c r="I179" s="6">
        <f t="shared" si="12"/>
        <v>2</v>
      </c>
      <c r="J179" s="11">
        <v>143</v>
      </c>
      <c r="K179" s="15" t="str">
        <f t="shared" si="13"/>
        <v/>
      </c>
      <c r="V179">
        <f t="shared" si="17"/>
        <v>8.3333333333333329E-2</v>
      </c>
      <c r="W179" t="str">
        <f t="shared" si="16"/>
        <v>ok</v>
      </c>
      <c r="AB179">
        <v>11</v>
      </c>
    </row>
    <row r="180" spans="1:31" ht="15.95" customHeight="1">
      <c r="A180" s="9">
        <f t="shared" si="15"/>
        <v>179</v>
      </c>
      <c r="B180" s="19">
        <v>215</v>
      </c>
      <c r="C180" s="6">
        <v>6</v>
      </c>
      <c r="D180" s="6">
        <v>1</v>
      </c>
      <c r="E180" s="6">
        <v>275</v>
      </c>
      <c r="F180" s="8">
        <v>17.4610048828124</v>
      </c>
      <c r="G180" s="6">
        <v>1</v>
      </c>
      <c r="H180" s="6">
        <f t="shared" si="11"/>
        <v>1</v>
      </c>
      <c r="I180" s="6">
        <v>2</v>
      </c>
      <c r="J180" s="11">
        <v>283</v>
      </c>
      <c r="K180" s="15" t="str">
        <f t="shared" si="13"/>
        <v/>
      </c>
      <c r="V180">
        <f t="shared" si="17"/>
        <v>2.9090909090909091E-2</v>
      </c>
      <c r="W180" t="str">
        <f t="shared" si="16"/>
        <v>ok</v>
      </c>
      <c r="AB180">
        <v>11</v>
      </c>
    </row>
    <row r="181" spans="1:31" ht="15.95" customHeight="1">
      <c r="A181" s="9">
        <f t="shared" si="15"/>
        <v>180</v>
      </c>
      <c r="B181" s="19">
        <v>217</v>
      </c>
      <c r="C181" s="6">
        <v>6</v>
      </c>
      <c r="D181" s="6">
        <v>1</v>
      </c>
      <c r="E181" s="6">
        <v>213</v>
      </c>
      <c r="F181" s="8">
        <v>15.978007934570201</v>
      </c>
      <c r="G181" s="6">
        <v>1</v>
      </c>
      <c r="H181" s="6">
        <f t="shared" si="11"/>
        <v>1</v>
      </c>
      <c r="I181" s="6">
        <v>2</v>
      </c>
      <c r="J181" s="11">
        <v>219</v>
      </c>
      <c r="K181" s="15" t="str">
        <f t="shared" si="13"/>
        <v/>
      </c>
      <c r="V181">
        <f t="shared" si="17"/>
        <v>2.8169014084507043E-2</v>
      </c>
      <c r="W181" t="str">
        <f t="shared" si="16"/>
        <v>ok</v>
      </c>
      <c r="AB181" s="23" t="s">
        <v>54</v>
      </c>
    </row>
    <row r="182" spans="1:31" ht="15.95" customHeight="1">
      <c r="A182" s="9">
        <f t="shared" si="15"/>
        <v>181</v>
      </c>
      <c r="B182" s="19">
        <v>216</v>
      </c>
      <c r="C182" s="6">
        <v>6</v>
      </c>
      <c r="D182" s="6">
        <v>1</v>
      </c>
      <c r="E182" s="6">
        <v>221</v>
      </c>
      <c r="F182" s="8">
        <v>18.1550097656249</v>
      </c>
      <c r="G182" s="6">
        <v>1</v>
      </c>
      <c r="H182" s="6">
        <f t="shared" si="11"/>
        <v>1</v>
      </c>
      <c r="I182" s="6">
        <v>2</v>
      </c>
      <c r="J182" s="11">
        <v>233</v>
      </c>
      <c r="K182" s="15" t="str">
        <f t="shared" si="13"/>
        <v/>
      </c>
      <c r="V182">
        <f t="shared" si="17"/>
        <v>5.4298642533936653E-2</v>
      </c>
      <c r="W182" t="str">
        <f t="shared" si="16"/>
        <v>ok</v>
      </c>
      <c r="AB182" s="23" t="s">
        <v>56</v>
      </c>
      <c r="AE182" s="23" t="s">
        <v>53</v>
      </c>
    </row>
    <row r="183" spans="1:31" ht="15.95" customHeight="1">
      <c r="A183" s="9">
        <f t="shared" si="15"/>
        <v>182</v>
      </c>
      <c r="B183" s="19">
        <v>218</v>
      </c>
      <c r="C183" s="6">
        <v>6</v>
      </c>
      <c r="D183" s="6">
        <v>1</v>
      </c>
      <c r="E183" s="6">
        <v>199</v>
      </c>
      <c r="F183" s="8">
        <v>15.4610091552734</v>
      </c>
      <c r="G183" s="6">
        <v>1</v>
      </c>
      <c r="H183" s="6">
        <f t="shared" si="11"/>
        <v>1</v>
      </c>
      <c r="I183" s="6">
        <v>2</v>
      </c>
      <c r="J183" s="11">
        <v>208</v>
      </c>
      <c r="K183" s="15" t="str">
        <f t="shared" si="13"/>
        <v/>
      </c>
      <c r="V183">
        <f t="shared" si="17"/>
        <v>4.5226130653266333E-2</v>
      </c>
      <c r="W183" t="str">
        <f t="shared" si="16"/>
        <v>ok</v>
      </c>
      <c r="AB183" s="23" t="s">
        <v>54</v>
      </c>
    </row>
    <row r="184" spans="1:31" ht="15.95" customHeight="1">
      <c r="A184" s="9">
        <f t="shared" si="15"/>
        <v>183</v>
      </c>
      <c r="B184" s="19">
        <v>187</v>
      </c>
      <c r="C184" s="6">
        <v>6</v>
      </c>
      <c r="D184" s="6">
        <v>1</v>
      </c>
      <c r="E184" s="6">
        <v>217</v>
      </c>
      <c r="F184" s="8">
        <v>17.5869981689452</v>
      </c>
      <c r="G184" s="6">
        <v>1</v>
      </c>
      <c r="H184" s="6">
        <f t="shared" ref="H184:H247" si="18">D184</f>
        <v>1</v>
      </c>
      <c r="I184" s="6">
        <v>2</v>
      </c>
      <c r="J184" s="11">
        <v>228</v>
      </c>
      <c r="K184" s="15" t="str">
        <f t="shared" si="13"/>
        <v/>
      </c>
      <c r="V184">
        <f t="shared" si="17"/>
        <v>5.0691244239631339E-2</v>
      </c>
      <c r="W184" t="str">
        <f t="shared" si="16"/>
        <v>ok</v>
      </c>
      <c r="AB184" s="23" t="s">
        <v>57</v>
      </c>
    </row>
    <row r="185" spans="1:31" ht="15.95" customHeight="1">
      <c r="A185" s="9">
        <f t="shared" si="15"/>
        <v>184</v>
      </c>
      <c r="B185" s="19">
        <v>219</v>
      </c>
      <c r="C185" s="6">
        <v>6</v>
      </c>
      <c r="D185" s="6">
        <v>1</v>
      </c>
      <c r="E185" s="6">
        <v>254</v>
      </c>
      <c r="F185" s="8">
        <v>16.7250042724609</v>
      </c>
      <c r="G185" s="6">
        <v>1</v>
      </c>
      <c r="H185" s="6">
        <f t="shared" si="18"/>
        <v>1</v>
      </c>
      <c r="I185" s="6">
        <v>2</v>
      </c>
      <c r="J185" s="11">
        <v>270</v>
      </c>
      <c r="K185" s="15" t="str">
        <f t="shared" si="13"/>
        <v/>
      </c>
      <c r="V185">
        <f t="shared" si="17"/>
        <v>6.2992125984251968E-2</v>
      </c>
      <c r="W185" t="str">
        <f t="shared" si="16"/>
        <v>ok</v>
      </c>
      <c r="AB185" s="23" t="s">
        <v>54</v>
      </c>
    </row>
    <row r="186" spans="1:31" ht="15.95" customHeight="1">
      <c r="A186" s="9">
        <f t="shared" si="15"/>
        <v>185</v>
      </c>
      <c r="B186" s="19">
        <v>189</v>
      </c>
      <c r="C186" s="6">
        <v>6</v>
      </c>
      <c r="D186" s="6">
        <v>1</v>
      </c>
      <c r="E186" s="6">
        <v>292</v>
      </c>
      <c r="F186" s="8">
        <v>18.4859969482421</v>
      </c>
      <c r="G186" s="6">
        <v>1</v>
      </c>
      <c r="H186" s="6">
        <f t="shared" si="18"/>
        <v>1</v>
      </c>
      <c r="I186" s="6">
        <v>2</v>
      </c>
      <c r="J186" s="11">
        <v>303</v>
      </c>
      <c r="K186" s="15" t="str">
        <f t="shared" si="13"/>
        <v/>
      </c>
      <c r="V186">
        <f t="shared" si="17"/>
        <v>3.7671232876712327E-2</v>
      </c>
      <c r="W186" t="str">
        <f t="shared" si="16"/>
        <v>ok</v>
      </c>
      <c r="AB186">
        <v>11</v>
      </c>
    </row>
    <row r="187" spans="1:31" ht="15.95" customHeight="1">
      <c r="A187" s="9">
        <f t="shared" si="15"/>
        <v>186</v>
      </c>
      <c r="B187" s="19">
        <v>191</v>
      </c>
      <c r="C187" s="6">
        <v>6</v>
      </c>
      <c r="D187" s="6">
        <v>1</v>
      </c>
      <c r="E187" s="6">
        <v>262</v>
      </c>
      <c r="F187" s="8">
        <v>19.330006103515501</v>
      </c>
      <c r="G187" s="6">
        <v>1</v>
      </c>
      <c r="H187" s="6">
        <f t="shared" si="18"/>
        <v>1</v>
      </c>
      <c r="I187" s="6">
        <v>2</v>
      </c>
      <c r="J187" s="11">
        <v>284</v>
      </c>
      <c r="K187" s="15" t="str">
        <f t="shared" si="13"/>
        <v/>
      </c>
      <c r="V187">
        <f t="shared" si="17"/>
        <v>8.3969465648854963E-2</v>
      </c>
      <c r="W187" t="str">
        <f t="shared" si="16"/>
        <v>ok</v>
      </c>
      <c r="AB187">
        <v>11</v>
      </c>
      <c r="AE187" s="23" t="s">
        <v>53</v>
      </c>
    </row>
    <row r="188" spans="1:31" ht="15.95" customHeight="1">
      <c r="A188" s="9">
        <f t="shared" si="15"/>
        <v>187</v>
      </c>
      <c r="B188" s="19">
        <v>195</v>
      </c>
      <c r="C188" s="6">
        <v>6</v>
      </c>
      <c r="D188" s="6">
        <v>1</v>
      </c>
      <c r="E188" s="6">
        <v>192</v>
      </c>
      <c r="F188" s="8">
        <v>17.183996337890498</v>
      </c>
      <c r="G188" s="6">
        <v>1</v>
      </c>
      <c r="H188" s="6">
        <f t="shared" si="18"/>
        <v>1</v>
      </c>
      <c r="I188" s="6">
        <v>2</v>
      </c>
      <c r="J188" s="11">
        <v>202</v>
      </c>
      <c r="K188" s="15" t="str">
        <f t="shared" si="13"/>
        <v/>
      </c>
      <c r="V188">
        <f t="shared" si="17"/>
        <v>5.2083333333333336E-2</v>
      </c>
      <c r="W188" t="str">
        <f t="shared" si="16"/>
        <v>ok</v>
      </c>
      <c r="AB188" s="23" t="s">
        <v>54</v>
      </c>
    </row>
    <row r="189" spans="1:31" ht="15.95" customHeight="1">
      <c r="A189" s="9">
        <f t="shared" si="15"/>
        <v>188</v>
      </c>
      <c r="B189" s="19">
        <v>192</v>
      </c>
      <c r="C189" s="6">
        <v>6</v>
      </c>
      <c r="D189" s="6">
        <v>1</v>
      </c>
      <c r="E189" s="6">
        <v>224</v>
      </c>
      <c r="F189" s="8">
        <v>18.739010986328001</v>
      </c>
      <c r="G189" s="6">
        <v>1</v>
      </c>
      <c r="H189" s="6">
        <f t="shared" si="18"/>
        <v>1</v>
      </c>
      <c r="I189" s="6">
        <v>2</v>
      </c>
      <c r="J189" s="11">
        <v>241</v>
      </c>
      <c r="K189" s="15" t="str">
        <f t="shared" si="13"/>
        <v/>
      </c>
      <c r="V189">
        <f t="shared" si="17"/>
        <v>7.5892857142857137E-2</v>
      </c>
      <c r="W189" t="str">
        <f t="shared" si="16"/>
        <v>ok</v>
      </c>
      <c r="AB189">
        <v>11</v>
      </c>
    </row>
    <row r="190" spans="1:31" ht="15.95" customHeight="1">
      <c r="A190" s="9">
        <f t="shared" si="15"/>
        <v>189</v>
      </c>
      <c r="B190" s="19">
        <v>194</v>
      </c>
      <c r="C190" s="6">
        <v>6</v>
      </c>
      <c r="D190" s="6">
        <v>1</v>
      </c>
      <c r="E190" s="6">
        <v>175</v>
      </c>
      <c r="F190" s="8">
        <v>15.9820079345702</v>
      </c>
      <c r="G190" s="6">
        <v>1</v>
      </c>
      <c r="H190" s="6">
        <f t="shared" si="18"/>
        <v>1</v>
      </c>
      <c r="I190" s="6">
        <f t="shared" si="12"/>
        <v>2</v>
      </c>
      <c r="J190" s="11">
        <v>185</v>
      </c>
      <c r="K190" s="15" t="str">
        <f t="shared" si="13"/>
        <v/>
      </c>
      <c r="V190">
        <f t="shared" si="17"/>
        <v>5.7142857142857141E-2</v>
      </c>
      <c r="W190" t="str">
        <f t="shared" si="16"/>
        <v>ok</v>
      </c>
      <c r="AB190" s="23" t="s">
        <v>54</v>
      </c>
    </row>
    <row r="191" spans="1:31" ht="15.95" customHeight="1">
      <c r="A191" s="9">
        <f t="shared" si="15"/>
        <v>190</v>
      </c>
      <c r="B191" s="19">
        <v>193</v>
      </c>
      <c r="C191" s="6">
        <v>6</v>
      </c>
      <c r="D191" s="6">
        <v>1</v>
      </c>
      <c r="E191" s="6">
        <v>229</v>
      </c>
      <c r="F191" s="8">
        <v>17.142009765624898</v>
      </c>
      <c r="G191" s="6">
        <v>1</v>
      </c>
      <c r="H191" s="6">
        <f t="shared" si="18"/>
        <v>1</v>
      </c>
      <c r="I191" s="6">
        <v>2</v>
      </c>
      <c r="J191" s="11">
        <v>233</v>
      </c>
      <c r="K191" s="15">
        <f t="shared" si="13"/>
        <v>1</v>
      </c>
      <c r="M191" s="6">
        <v>18</v>
      </c>
      <c r="N191" s="6">
        <v>18.5</v>
      </c>
      <c r="O191" s="6">
        <v>12.5</v>
      </c>
      <c r="V191">
        <f t="shared" si="17"/>
        <v>1.7467248908296942E-2</v>
      </c>
      <c r="W191" t="str">
        <f t="shared" si="16"/>
        <v>ok</v>
      </c>
      <c r="AB191" s="23">
        <v>11</v>
      </c>
    </row>
    <row r="192" spans="1:31" ht="15.95" customHeight="1">
      <c r="A192" s="9">
        <f t="shared" si="15"/>
        <v>191</v>
      </c>
      <c r="B192" s="19">
        <v>161</v>
      </c>
      <c r="C192" s="6">
        <v>6</v>
      </c>
      <c r="D192" s="6">
        <v>1</v>
      </c>
      <c r="E192" s="6">
        <v>130</v>
      </c>
      <c r="F192" s="8">
        <v>15.0950048828124</v>
      </c>
      <c r="G192" s="6">
        <v>1</v>
      </c>
      <c r="H192" s="6">
        <v>4</v>
      </c>
      <c r="I192" s="6">
        <f t="shared" si="12"/>
        <v>2</v>
      </c>
      <c r="J192" s="11">
        <v>144</v>
      </c>
      <c r="K192" s="15" t="str">
        <f t="shared" si="13"/>
        <v/>
      </c>
      <c r="T192" s="9" t="s">
        <v>40</v>
      </c>
      <c r="V192">
        <f t="shared" si="17"/>
        <v>0.1076923076923077</v>
      </c>
      <c r="W192" t="str">
        <f t="shared" si="16"/>
        <v>tarkista</v>
      </c>
      <c r="AB192" s="23">
        <v>11</v>
      </c>
    </row>
    <row r="193" spans="1:31" ht="15.95" customHeight="1">
      <c r="A193" s="9">
        <f t="shared" si="15"/>
        <v>192</v>
      </c>
      <c r="B193" s="19">
        <v>286</v>
      </c>
      <c r="C193" s="6">
        <v>7</v>
      </c>
      <c r="D193" s="6">
        <v>1</v>
      </c>
      <c r="E193" s="6">
        <v>197</v>
      </c>
      <c r="F193" s="8">
        <v>14.0980048828124</v>
      </c>
      <c r="G193" s="6">
        <v>1</v>
      </c>
      <c r="H193" s="6">
        <f t="shared" si="18"/>
        <v>1</v>
      </c>
      <c r="I193" s="6">
        <v>2</v>
      </c>
      <c r="J193" s="11">
        <v>223</v>
      </c>
      <c r="K193" s="15" t="str">
        <f t="shared" si="13"/>
        <v/>
      </c>
      <c r="V193">
        <f t="shared" si="17"/>
        <v>0.13197969543147209</v>
      </c>
      <c r="W193" t="str">
        <f t="shared" si="16"/>
        <v>tarkista</v>
      </c>
      <c r="AB193" s="23">
        <v>11</v>
      </c>
    </row>
    <row r="194" spans="1:31" ht="15.95" customHeight="1">
      <c r="A194" s="9">
        <f t="shared" si="15"/>
        <v>193</v>
      </c>
      <c r="B194" s="19">
        <v>284</v>
      </c>
      <c r="C194" s="6">
        <v>7</v>
      </c>
      <c r="D194" s="6">
        <v>4</v>
      </c>
      <c r="E194" s="6">
        <v>115</v>
      </c>
      <c r="F194" s="8">
        <v>12.2449975585936</v>
      </c>
      <c r="G194" s="6">
        <v>1</v>
      </c>
      <c r="H194" s="6">
        <f t="shared" si="18"/>
        <v>4</v>
      </c>
      <c r="I194" s="6">
        <f t="shared" si="12"/>
        <v>2</v>
      </c>
      <c r="J194" s="11">
        <v>135</v>
      </c>
      <c r="K194" s="15" t="str">
        <f t="shared" si="13"/>
        <v/>
      </c>
      <c r="V194">
        <f t="shared" si="17"/>
        <v>0.17391304347826086</v>
      </c>
      <c r="W194" t="str">
        <f t="shared" si="16"/>
        <v>tarkista</v>
      </c>
      <c r="AB194" s="23">
        <v>11</v>
      </c>
    </row>
    <row r="195" spans="1:31" ht="15.95" customHeight="1">
      <c r="A195" s="9">
        <f t="shared" si="15"/>
        <v>194</v>
      </c>
      <c r="B195" s="19">
        <v>313</v>
      </c>
      <c r="C195" s="6">
        <v>7</v>
      </c>
      <c r="D195" s="6">
        <v>2</v>
      </c>
      <c r="E195" s="6">
        <v>151</v>
      </c>
      <c r="F195" s="8">
        <v>13.0720061035156</v>
      </c>
      <c r="G195" s="6">
        <v>1</v>
      </c>
      <c r="H195" s="6">
        <f t="shared" si="18"/>
        <v>2</v>
      </c>
      <c r="I195" s="6">
        <f t="shared" ref="I195:I257" si="19">IF(J195&gt;=200,1,2)</f>
        <v>2</v>
      </c>
      <c r="J195" s="11">
        <v>167</v>
      </c>
      <c r="K195" s="15" t="str">
        <f t="shared" ref="K195:K258" si="20">IF(ISNUMBER(VLOOKUP(B195,$Z$8:$Z$47,1,FALSE)),1,"")</f>
        <v/>
      </c>
      <c r="V195">
        <f t="shared" si="17"/>
        <v>0.10596026490066225</v>
      </c>
      <c r="W195" t="str">
        <f t="shared" si="16"/>
        <v>tarkista</v>
      </c>
      <c r="AB195" s="23">
        <v>11</v>
      </c>
    </row>
    <row r="196" spans="1:31" ht="15.95" customHeight="1">
      <c r="A196" s="9">
        <f t="shared" ref="A196:A259" si="21">A195+1</f>
        <v>195</v>
      </c>
      <c r="B196" s="19">
        <v>289</v>
      </c>
      <c r="C196" s="6">
        <v>7</v>
      </c>
      <c r="D196" s="6">
        <v>4</v>
      </c>
      <c r="E196" s="6">
        <v>179</v>
      </c>
      <c r="F196" s="8">
        <v>13.756001220703</v>
      </c>
      <c r="G196" s="6">
        <v>1</v>
      </c>
      <c r="H196" s="6">
        <f t="shared" si="18"/>
        <v>4</v>
      </c>
      <c r="I196" s="6">
        <f t="shared" si="19"/>
        <v>2</v>
      </c>
      <c r="J196" s="11">
        <v>179</v>
      </c>
      <c r="K196" s="15" t="str">
        <f t="shared" si="20"/>
        <v/>
      </c>
      <c r="V196">
        <f t="shared" si="17"/>
        <v>0</v>
      </c>
      <c r="W196" t="str">
        <f t="shared" si="16"/>
        <v>ok</v>
      </c>
      <c r="AB196" s="23">
        <v>11</v>
      </c>
      <c r="AE196" s="23" t="s">
        <v>53</v>
      </c>
    </row>
    <row r="197" spans="1:31" ht="15.95" customHeight="1">
      <c r="A197" s="9">
        <f t="shared" si="21"/>
        <v>196</v>
      </c>
      <c r="B197" s="19">
        <v>287</v>
      </c>
      <c r="C197" s="6">
        <v>7</v>
      </c>
      <c r="D197" s="6">
        <v>4</v>
      </c>
      <c r="E197" s="6">
        <v>210</v>
      </c>
      <c r="F197" s="8">
        <v>15.803996337890499</v>
      </c>
      <c r="G197" s="6">
        <v>1</v>
      </c>
      <c r="H197" s="6">
        <f t="shared" si="18"/>
        <v>4</v>
      </c>
      <c r="I197" s="6">
        <f t="shared" si="19"/>
        <v>1</v>
      </c>
      <c r="J197" s="11">
        <v>224</v>
      </c>
      <c r="K197" s="15" t="str">
        <f t="shared" si="20"/>
        <v/>
      </c>
      <c r="T197" s="9" t="s">
        <v>44</v>
      </c>
      <c r="V197">
        <f t="shared" si="17"/>
        <v>6.6666666666666666E-2</v>
      </c>
      <c r="W197" t="str">
        <f t="shared" si="16"/>
        <v>ok</v>
      </c>
      <c r="AB197" s="23">
        <v>11</v>
      </c>
      <c r="AE197" s="23" t="s">
        <v>53</v>
      </c>
    </row>
    <row r="198" spans="1:31" ht="15.95" customHeight="1">
      <c r="A198" s="9">
        <f t="shared" si="21"/>
        <v>197</v>
      </c>
      <c r="B198" s="19">
        <v>290</v>
      </c>
      <c r="C198" s="6">
        <v>7</v>
      </c>
      <c r="D198" s="6">
        <v>4</v>
      </c>
      <c r="E198" s="6">
        <v>152</v>
      </c>
      <c r="F198" s="8">
        <v>13.430997558593701</v>
      </c>
      <c r="G198" s="6">
        <v>1</v>
      </c>
      <c r="H198" s="6">
        <f t="shared" si="18"/>
        <v>4</v>
      </c>
      <c r="I198" s="6">
        <f t="shared" si="19"/>
        <v>2</v>
      </c>
      <c r="J198" s="11">
        <v>158</v>
      </c>
      <c r="K198" s="15" t="str">
        <f t="shared" si="20"/>
        <v/>
      </c>
      <c r="T198" s="9" t="s">
        <v>44</v>
      </c>
      <c r="V198">
        <f t="shared" si="17"/>
        <v>3.9473684210526314E-2</v>
      </c>
      <c r="W198" t="str">
        <f t="shared" ref="W198:W261" si="22">IF(V198&lt;=0.1,"ok",IF(OR(V198&gt;=-0.1),"tarkista"))</f>
        <v>ok</v>
      </c>
      <c r="AB198" s="23">
        <v>11</v>
      </c>
      <c r="AE198" s="23" t="s">
        <v>60</v>
      </c>
    </row>
    <row r="199" spans="1:31" ht="15.95" customHeight="1">
      <c r="A199" s="9">
        <f t="shared" si="21"/>
        <v>198</v>
      </c>
      <c r="B199" s="19">
        <v>288</v>
      </c>
      <c r="C199" s="6">
        <v>7</v>
      </c>
      <c r="D199" s="6">
        <v>4</v>
      </c>
      <c r="E199" s="6">
        <v>131</v>
      </c>
      <c r="F199" s="8">
        <v>13.001996337890599</v>
      </c>
      <c r="G199" s="6">
        <v>1</v>
      </c>
      <c r="H199" s="6">
        <f t="shared" si="18"/>
        <v>4</v>
      </c>
      <c r="I199" s="6">
        <f t="shared" si="19"/>
        <v>2</v>
      </c>
      <c r="J199" s="11">
        <v>137</v>
      </c>
      <c r="K199" s="15" t="str">
        <f t="shared" si="20"/>
        <v/>
      </c>
      <c r="V199">
        <f t="shared" si="17"/>
        <v>4.5801526717557252E-2</v>
      </c>
      <c r="W199" t="str">
        <f t="shared" si="22"/>
        <v>ok</v>
      </c>
      <c r="AB199" s="23">
        <v>11</v>
      </c>
    </row>
    <row r="200" spans="1:31" ht="15.95" customHeight="1">
      <c r="A200" s="9">
        <f t="shared" si="21"/>
        <v>199</v>
      </c>
      <c r="B200" s="19">
        <v>292</v>
      </c>
      <c r="C200" s="6">
        <v>7</v>
      </c>
      <c r="D200" s="6">
        <v>4</v>
      </c>
      <c r="E200" s="6">
        <v>195</v>
      </c>
      <c r="F200" s="8">
        <v>14.5710018310546</v>
      </c>
      <c r="G200" s="6">
        <v>1</v>
      </c>
      <c r="H200" s="6">
        <f t="shared" si="18"/>
        <v>4</v>
      </c>
      <c r="I200" s="6">
        <f t="shared" si="19"/>
        <v>2</v>
      </c>
      <c r="J200" s="11">
        <v>199</v>
      </c>
      <c r="K200" s="15">
        <f t="shared" si="20"/>
        <v>1</v>
      </c>
      <c r="M200" s="6">
        <v>14</v>
      </c>
      <c r="N200" s="6">
        <v>15</v>
      </c>
      <c r="O200" s="6">
        <v>3.5</v>
      </c>
      <c r="V200">
        <f t="shared" si="17"/>
        <v>2.0512820512820513E-2</v>
      </c>
      <c r="W200" t="str">
        <f t="shared" si="22"/>
        <v>ok</v>
      </c>
      <c r="AB200" s="23">
        <v>11</v>
      </c>
    </row>
    <row r="201" spans="1:31" ht="15.95" customHeight="1">
      <c r="A201" s="9">
        <f t="shared" si="21"/>
        <v>200</v>
      </c>
      <c r="B201" s="19">
        <v>291</v>
      </c>
      <c r="C201" s="6">
        <v>7</v>
      </c>
      <c r="D201" s="6">
        <v>4</v>
      </c>
      <c r="E201" s="6">
        <v>138</v>
      </c>
      <c r="F201" s="8">
        <v>14.486003051757701</v>
      </c>
      <c r="G201" s="6">
        <v>1</v>
      </c>
      <c r="H201" s="6">
        <f t="shared" si="18"/>
        <v>4</v>
      </c>
      <c r="I201" s="6">
        <f t="shared" si="19"/>
        <v>2</v>
      </c>
      <c r="J201" s="11">
        <v>136</v>
      </c>
      <c r="K201" s="15" t="str">
        <f t="shared" si="20"/>
        <v/>
      </c>
      <c r="V201">
        <f t="shared" si="17"/>
        <v>-1.4492753623188406E-2</v>
      </c>
      <c r="W201" t="str">
        <f t="shared" si="22"/>
        <v>ok</v>
      </c>
      <c r="AB201" s="23" t="s">
        <v>57</v>
      </c>
    </row>
    <row r="202" spans="1:31" ht="15.95" customHeight="1">
      <c r="A202" s="9">
        <f t="shared" si="21"/>
        <v>201</v>
      </c>
      <c r="B202" s="19">
        <v>259</v>
      </c>
      <c r="C202" s="6">
        <v>7</v>
      </c>
      <c r="D202" s="6">
        <v>4</v>
      </c>
      <c r="E202" s="6">
        <v>201</v>
      </c>
      <c r="F202" s="8">
        <v>13.1040006103515</v>
      </c>
      <c r="G202" s="6">
        <v>1</v>
      </c>
      <c r="H202" s="6">
        <f t="shared" si="18"/>
        <v>4</v>
      </c>
      <c r="I202" s="6">
        <f t="shared" si="19"/>
        <v>1</v>
      </c>
      <c r="J202" s="11">
        <v>206</v>
      </c>
      <c r="K202" s="15" t="str">
        <f t="shared" si="20"/>
        <v/>
      </c>
      <c r="V202">
        <f t="shared" si="17"/>
        <v>2.4875621890547265E-2</v>
      </c>
      <c r="W202" t="str">
        <f t="shared" si="22"/>
        <v>ok</v>
      </c>
      <c r="AB202" s="23">
        <v>11</v>
      </c>
    </row>
    <row r="203" spans="1:31" ht="15.95" customHeight="1">
      <c r="A203" s="9">
        <f t="shared" si="21"/>
        <v>202</v>
      </c>
      <c r="B203" s="19">
        <v>263</v>
      </c>
      <c r="C203" s="6">
        <v>7</v>
      </c>
      <c r="D203" s="6">
        <v>4</v>
      </c>
      <c r="E203" s="6">
        <v>181</v>
      </c>
      <c r="F203" s="8">
        <v>15.1530079345702</v>
      </c>
      <c r="G203" s="6">
        <v>1</v>
      </c>
      <c r="H203" s="6">
        <f t="shared" si="18"/>
        <v>4</v>
      </c>
      <c r="I203" s="6">
        <f t="shared" si="19"/>
        <v>2</v>
      </c>
      <c r="J203" s="11">
        <v>186</v>
      </c>
      <c r="K203" s="15" t="str">
        <f t="shared" si="20"/>
        <v/>
      </c>
      <c r="V203">
        <f t="shared" si="17"/>
        <v>2.7624309392265192E-2</v>
      </c>
      <c r="W203" t="str">
        <f t="shared" si="22"/>
        <v>ok</v>
      </c>
      <c r="AB203" s="23">
        <v>11</v>
      </c>
    </row>
    <row r="204" spans="1:31" ht="15.95" customHeight="1">
      <c r="A204" s="9">
        <f t="shared" si="21"/>
        <v>203</v>
      </c>
      <c r="B204" s="19">
        <v>264</v>
      </c>
      <c r="C204" s="6">
        <v>7</v>
      </c>
      <c r="D204" s="6">
        <v>1</v>
      </c>
      <c r="E204" s="6">
        <v>258</v>
      </c>
      <c r="F204" s="8">
        <v>14.304007934570199</v>
      </c>
      <c r="G204" s="6">
        <v>1</v>
      </c>
      <c r="H204" s="6">
        <f t="shared" si="18"/>
        <v>1</v>
      </c>
      <c r="I204" s="6">
        <v>2</v>
      </c>
      <c r="J204" s="11">
        <v>271</v>
      </c>
      <c r="K204" s="15" t="str">
        <f t="shared" si="20"/>
        <v/>
      </c>
      <c r="V204">
        <f t="shared" si="17"/>
        <v>5.0387596899224806E-2</v>
      </c>
      <c r="W204" t="str">
        <f t="shared" si="22"/>
        <v>ok</v>
      </c>
      <c r="AB204" s="23">
        <v>11</v>
      </c>
    </row>
    <row r="205" spans="1:31" ht="15.95" customHeight="1">
      <c r="A205" s="9">
        <f t="shared" si="21"/>
        <v>204</v>
      </c>
      <c r="B205" s="19">
        <v>262</v>
      </c>
      <c r="C205" s="6">
        <v>7</v>
      </c>
      <c r="D205" s="6">
        <v>4</v>
      </c>
      <c r="E205" s="6">
        <v>133</v>
      </c>
      <c r="F205" s="8">
        <v>13.955009765624901</v>
      </c>
      <c r="G205" s="6">
        <v>1</v>
      </c>
      <c r="H205" s="6">
        <f t="shared" si="18"/>
        <v>4</v>
      </c>
      <c r="I205" s="6">
        <f t="shared" si="19"/>
        <v>2</v>
      </c>
      <c r="J205" s="11">
        <v>138</v>
      </c>
      <c r="K205" s="15" t="str">
        <f t="shared" si="20"/>
        <v/>
      </c>
      <c r="V205">
        <f t="shared" si="17"/>
        <v>3.7593984962406013E-2</v>
      </c>
      <c r="W205" t="str">
        <f t="shared" si="22"/>
        <v>ok</v>
      </c>
      <c r="AB205" s="23" t="s">
        <v>54</v>
      </c>
    </row>
    <row r="206" spans="1:31" ht="15.95" customHeight="1">
      <c r="A206" s="9">
        <f t="shared" si="21"/>
        <v>205</v>
      </c>
      <c r="B206" s="19">
        <v>265</v>
      </c>
      <c r="C206" s="6">
        <v>7</v>
      </c>
      <c r="D206" s="6">
        <v>1</v>
      </c>
      <c r="E206" s="6">
        <v>245</v>
      </c>
      <c r="F206" s="8">
        <v>14.676999389648399</v>
      </c>
      <c r="G206" s="6">
        <v>1</v>
      </c>
      <c r="H206" s="6">
        <f t="shared" si="18"/>
        <v>1</v>
      </c>
      <c r="I206" s="6">
        <v>2</v>
      </c>
      <c r="J206" s="11">
        <v>257</v>
      </c>
      <c r="K206" s="15" t="str">
        <f t="shared" si="20"/>
        <v/>
      </c>
      <c r="V206">
        <f t="shared" si="17"/>
        <v>4.8979591836734691E-2</v>
      </c>
      <c r="W206" t="str">
        <f t="shared" si="22"/>
        <v>ok</v>
      </c>
      <c r="AB206" s="23">
        <v>11</v>
      </c>
    </row>
    <row r="207" spans="1:31" ht="15.95" customHeight="1">
      <c r="A207" s="9">
        <f t="shared" si="21"/>
        <v>206</v>
      </c>
      <c r="B207" s="19">
        <v>267</v>
      </c>
      <c r="C207" s="6">
        <v>7</v>
      </c>
      <c r="D207" s="6">
        <v>1</v>
      </c>
      <c r="E207" s="6">
        <v>266</v>
      </c>
      <c r="F207" s="8">
        <v>15.9900085449218</v>
      </c>
      <c r="G207" s="6">
        <v>1</v>
      </c>
      <c r="H207" s="6">
        <f t="shared" si="18"/>
        <v>1</v>
      </c>
      <c r="I207" s="6">
        <v>2</v>
      </c>
      <c r="J207" s="11">
        <v>279</v>
      </c>
      <c r="K207" s="15" t="str">
        <f t="shared" si="20"/>
        <v/>
      </c>
      <c r="V207">
        <f t="shared" si="17"/>
        <v>4.8872180451127817E-2</v>
      </c>
      <c r="W207" t="str">
        <f t="shared" si="22"/>
        <v>ok</v>
      </c>
      <c r="AB207" s="23">
        <v>11</v>
      </c>
    </row>
    <row r="208" spans="1:31" ht="15.95" customHeight="1">
      <c r="A208" s="9">
        <f t="shared" si="21"/>
        <v>207</v>
      </c>
      <c r="B208" s="19">
        <v>266</v>
      </c>
      <c r="C208" s="6">
        <v>7</v>
      </c>
      <c r="D208" s="6">
        <v>4</v>
      </c>
      <c r="E208" s="6">
        <v>120</v>
      </c>
      <c r="F208" s="8">
        <v>13.7640042724609</v>
      </c>
      <c r="G208" s="6">
        <v>1</v>
      </c>
      <c r="H208" s="6">
        <f t="shared" si="18"/>
        <v>4</v>
      </c>
      <c r="I208" s="6">
        <f t="shared" si="19"/>
        <v>2</v>
      </c>
      <c r="J208" s="11">
        <v>124</v>
      </c>
      <c r="K208" s="15" t="str">
        <f t="shared" si="20"/>
        <v/>
      </c>
      <c r="V208">
        <f t="shared" si="17"/>
        <v>3.3333333333333333E-2</v>
      </c>
      <c r="W208" t="str">
        <f t="shared" si="22"/>
        <v>ok</v>
      </c>
      <c r="AB208" s="23">
        <v>11</v>
      </c>
    </row>
    <row r="209" spans="1:31" ht="15.95" customHeight="1">
      <c r="A209" s="9">
        <f t="shared" si="21"/>
        <v>208</v>
      </c>
      <c r="B209" s="19">
        <v>268</v>
      </c>
      <c r="C209" s="6">
        <v>7</v>
      </c>
      <c r="D209" s="6">
        <v>1</v>
      </c>
      <c r="E209" s="6">
        <v>174</v>
      </c>
      <c r="F209" s="8">
        <v>14.7000073242186</v>
      </c>
      <c r="G209" s="6">
        <v>1</v>
      </c>
      <c r="H209" s="6">
        <f t="shared" si="18"/>
        <v>1</v>
      </c>
      <c r="I209" s="6">
        <f t="shared" si="19"/>
        <v>2</v>
      </c>
      <c r="J209" s="11">
        <v>191</v>
      </c>
      <c r="K209" s="15" t="str">
        <f t="shared" si="20"/>
        <v/>
      </c>
      <c r="V209">
        <f t="shared" si="17"/>
        <v>9.7701149425287362E-2</v>
      </c>
      <c r="W209" t="str">
        <f t="shared" si="22"/>
        <v>ok</v>
      </c>
      <c r="AB209" s="23">
        <v>11</v>
      </c>
    </row>
    <row r="210" spans="1:31" ht="15.95" customHeight="1">
      <c r="A210" s="9">
        <f t="shared" si="21"/>
        <v>209</v>
      </c>
      <c r="B210" s="19">
        <v>237</v>
      </c>
      <c r="C210" s="6">
        <v>7</v>
      </c>
      <c r="D210" s="6">
        <v>4</v>
      </c>
      <c r="E210" s="6">
        <v>149</v>
      </c>
      <c r="F210" s="8">
        <v>15.760010986328</v>
      </c>
      <c r="G210" s="6">
        <v>1</v>
      </c>
      <c r="H210" s="6">
        <f t="shared" si="18"/>
        <v>4</v>
      </c>
      <c r="I210" s="6">
        <f t="shared" si="19"/>
        <v>1</v>
      </c>
      <c r="J210" s="11">
        <v>215</v>
      </c>
      <c r="K210" s="15" t="str">
        <f t="shared" si="20"/>
        <v/>
      </c>
      <c r="T210" s="9" t="s">
        <v>46</v>
      </c>
      <c r="V210">
        <f t="shared" si="17"/>
        <v>0.44295302013422821</v>
      </c>
      <c r="W210" t="str">
        <f t="shared" si="22"/>
        <v>tarkista</v>
      </c>
      <c r="AB210" s="23">
        <v>11</v>
      </c>
    </row>
    <row r="211" spans="1:31" ht="15.95" customHeight="1">
      <c r="A211" s="9">
        <f t="shared" si="21"/>
        <v>210</v>
      </c>
      <c r="B211" s="19">
        <v>269</v>
      </c>
      <c r="C211" s="6">
        <v>7</v>
      </c>
      <c r="D211" s="6">
        <v>1</v>
      </c>
      <c r="E211" s="6">
        <v>256</v>
      </c>
      <c r="F211" s="8">
        <v>17.7490067138671</v>
      </c>
      <c r="G211" s="6">
        <v>1</v>
      </c>
      <c r="H211" s="6">
        <f t="shared" si="18"/>
        <v>1</v>
      </c>
      <c r="I211" s="6">
        <v>2</v>
      </c>
      <c r="J211" s="11">
        <v>285</v>
      </c>
      <c r="K211" s="15" t="str">
        <f t="shared" si="20"/>
        <v/>
      </c>
      <c r="V211">
        <f t="shared" si="17"/>
        <v>0.11328125</v>
      </c>
      <c r="W211" t="str">
        <f t="shared" si="22"/>
        <v>tarkista</v>
      </c>
      <c r="AB211" s="23" t="s">
        <v>54</v>
      </c>
    </row>
    <row r="212" spans="1:31" ht="15.95" customHeight="1">
      <c r="A212" s="9">
        <f t="shared" si="21"/>
        <v>211</v>
      </c>
      <c r="B212" s="19">
        <v>240</v>
      </c>
      <c r="C212" s="6">
        <v>7</v>
      </c>
      <c r="D212" s="6">
        <v>1</v>
      </c>
      <c r="E212" s="6">
        <v>235</v>
      </c>
      <c r="F212" s="8">
        <v>16.0820109863281</v>
      </c>
      <c r="G212" s="6">
        <v>1</v>
      </c>
      <c r="H212" s="6">
        <f t="shared" si="18"/>
        <v>1</v>
      </c>
      <c r="I212" s="6">
        <v>2</v>
      </c>
      <c r="J212" s="11">
        <v>240</v>
      </c>
      <c r="K212" s="15" t="str">
        <f t="shared" si="20"/>
        <v/>
      </c>
      <c r="V212">
        <f t="shared" si="17"/>
        <v>2.1276595744680851E-2</v>
      </c>
      <c r="W212" t="str">
        <f t="shared" si="22"/>
        <v>ok</v>
      </c>
      <c r="AB212" s="23">
        <v>11</v>
      </c>
    </row>
    <row r="213" spans="1:31" ht="15.95" customHeight="1">
      <c r="A213" s="9">
        <f t="shared" si="21"/>
        <v>212</v>
      </c>
      <c r="B213" s="19">
        <v>239</v>
      </c>
      <c r="C213" s="6">
        <v>7</v>
      </c>
      <c r="D213" s="6">
        <v>1</v>
      </c>
      <c r="E213" s="6">
        <v>245</v>
      </c>
      <c r="F213" s="8">
        <v>15.015009155273299</v>
      </c>
      <c r="G213" s="6">
        <v>1</v>
      </c>
      <c r="H213" s="6">
        <f t="shared" si="18"/>
        <v>1</v>
      </c>
      <c r="I213" s="6">
        <v>2</v>
      </c>
      <c r="J213" s="11">
        <v>257</v>
      </c>
      <c r="K213" s="15" t="str">
        <f t="shared" si="20"/>
        <v/>
      </c>
      <c r="V213">
        <f t="shared" si="17"/>
        <v>4.8979591836734691E-2</v>
      </c>
      <c r="W213" t="str">
        <f t="shared" si="22"/>
        <v>ok</v>
      </c>
      <c r="AB213" s="23">
        <v>11</v>
      </c>
    </row>
    <row r="214" spans="1:31" ht="15.95" customHeight="1">
      <c r="A214" s="9">
        <f t="shared" si="21"/>
        <v>213</v>
      </c>
      <c r="B214" s="19">
        <v>243</v>
      </c>
      <c r="C214" s="6">
        <v>7</v>
      </c>
      <c r="D214" s="6">
        <v>1</v>
      </c>
      <c r="E214" s="6">
        <v>191</v>
      </c>
      <c r="F214" s="8">
        <v>14.1160097656249</v>
      </c>
      <c r="G214" s="6">
        <v>1</v>
      </c>
      <c r="H214" s="6">
        <f t="shared" si="18"/>
        <v>1</v>
      </c>
      <c r="I214" s="6">
        <f t="shared" si="19"/>
        <v>2</v>
      </c>
      <c r="J214" s="11">
        <v>195</v>
      </c>
      <c r="K214" s="15" t="str">
        <f t="shared" si="20"/>
        <v/>
      </c>
      <c r="V214">
        <f t="shared" si="17"/>
        <v>2.0942408376963352E-2</v>
      </c>
      <c r="W214" t="str">
        <f t="shared" si="22"/>
        <v>ok</v>
      </c>
      <c r="AB214" s="23" t="s">
        <v>56</v>
      </c>
    </row>
    <row r="215" spans="1:31" ht="15.95" customHeight="1">
      <c r="A215" s="9">
        <f t="shared" si="21"/>
        <v>214</v>
      </c>
      <c r="B215" s="19">
        <v>244</v>
      </c>
      <c r="C215" s="6">
        <v>7</v>
      </c>
      <c r="D215" s="6">
        <v>4</v>
      </c>
      <c r="E215" s="6">
        <v>238</v>
      </c>
      <c r="F215" s="8">
        <v>18.838010986328001</v>
      </c>
      <c r="G215" s="6">
        <v>1</v>
      </c>
      <c r="H215" s="6">
        <f t="shared" si="18"/>
        <v>4</v>
      </c>
      <c r="I215" s="6">
        <f t="shared" si="19"/>
        <v>1</v>
      </c>
      <c r="J215" s="11">
        <v>252</v>
      </c>
      <c r="K215" s="15">
        <f t="shared" si="20"/>
        <v>1</v>
      </c>
      <c r="M215" s="6">
        <v>22</v>
      </c>
      <c r="N215" s="6">
        <v>20</v>
      </c>
      <c r="O215" s="6">
        <v>6</v>
      </c>
      <c r="V215">
        <f t="shared" si="17"/>
        <v>5.8823529411764705E-2</v>
      </c>
      <c r="W215" t="str">
        <f t="shared" si="22"/>
        <v>ok</v>
      </c>
      <c r="AB215" s="23">
        <v>11</v>
      </c>
      <c r="AE215" s="23" t="s">
        <v>53</v>
      </c>
    </row>
    <row r="216" spans="1:31" ht="15.95" customHeight="1">
      <c r="A216" s="9">
        <f t="shared" si="21"/>
        <v>215</v>
      </c>
      <c r="B216" s="19">
        <v>242</v>
      </c>
      <c r="C216" s="6">
        <v>7</v>
      </c>
      <c r="D216" s="6">
        <v>1</v>
      </c>
      <c r="E216" s="6">
        <v>186</v>
      </c>
      <c r="F216" s="8">
        <v>16.937003662109301</v>
      </c>
      <c r="G216" s="6">
        <v>1</v>
      </c>
      <c r="H216" s="6">
        <f t="shared" si="18"/>
        <v>1</v>
      </c>
      <c r="I216" s="6">
        <f t="shared" si="19"/>
        <v>2</v>
      </c>
      <c r="J216" s="11">
        <v>192</v>
      </c>
      <c r="K216" s="15" t="str">
        <f t="shared" si="20"/>
        <v/>
      </c>
      <c r="V216">
        <f t="shared" si="17"/>
        <v>3.2258064516129031E-2</v>
      </c>
      <c r="W216" t="str">
        <f t="shared" si="22"/>
        <v>ok</v>
      </c>
      <c r="AB216" s="23">
        <v>11</v>
      </c>
    </row>
    <row r="217" spans="1:31" ht="15.95" customHeight="1">
      <c r="A217" s="9">
        <f t="shared" si="21"/>
        <v>216</v>
      </c>
      <c r="B217" s="19">
        <v>245</v>
      </c>
      <c r="C217" s="6">
        <v>7</v>
      </c>
      <c r="D217" s="6">
        <v>4</v>
      </c>
      <c r="E217" s="6">
        <v>190</v>
      </c>
      <c r="F217" s="8">
        <v>18.330998779296799</v>
      </c>
      <c r="G217" s="6">
        <v>1</v>
      </c>
      <c r="H217" s="6">
        <f t="shared" si="18"/>
        <v>4</v>
      </c>
      <c r="I217" s="6">
        <f t="shared" si="19"/>
        <v>1</v>
      </c>
      <c r="J217" s="11">
        <v>203</v>
      </c>
      <c r="K217" s="15" t="str">
        <f t="shared" si="20"/>
        <v/>
      </c>
      <c r="V217">
        <f t="shared" si="17"/>
        <v>6.8421052631578952E-2</v>
      </c>
      <c r="W217" t="str">
        <f t="shared" si="22"/>
        <v>ok</v>
      </c>
      <c r="AB217" s="23">
        <v>11</v>
      </c>
    </row>
    <row r="218" spans="1:31" ht="15.95" customHeight="1">
      <c r="A218" s="9">
        <f t="shared" si="21"/>
        <v>217</v>
      </c>
      <c r="B218" s="19">
        <v>221</v>
      </c>
      <c r="C218" s="6">
        <v>7</v>
      </c>
      <c r="D218" s="6">
        <v>4</v>
      </c>
      <c r="E218" s="6">
        <v>196</v>
      </c>
      <c r="F218" s="8">
        <v>16.407003051757702</v>
      </c>
      <c r="G218" s="6">
        <v>1</v>
      </c>
      <c r="H218" s="6">
        <f t="shared" si="18"/>
        <v>4</v>
      </c>
      <c r="I218" s="6">
        <f t="shared" si="19"/>
        <v>2</v>
      </c>
      <c r="J218" s="11">
        <v>192</v>
      </c>
      <c r="K218" s="15" t="str">
        <f t="shared" si="20"/>
        <v/>
      </c>
      <c r="V218">
        <f t="shared" si="17"/>
        <v>-2.0408163265306121E-2</v>
      </c>
      <c r="W218" t="str">
        <f t="shared" si="22"/>
        <v>ok</v>
      </c>
      <c r="AB218" s="23" t="s">
        <v>54</v>
      </c>
    </row>
    <row r="219" spans="1:31" ht="15.95" customHeight="1">
      <c r="A219" s="9">
        <f t="shared" si="21"/>
        <v>218</v>
      </c>
      <c r="B219" s="19">
        <v>247</v>
      </c>
      <c r="C219" s="6">
        <v>7</v>
      </c>
      <c r="D219" s="6">
        <v>4</v>
      </c>
      <c r="E219" s="6">
        <v>138</v>
      </c>
      <c r="F219" s="8">
        <v>15.6510048828124</v>
      </c>
      <c r="G219" s="6">
        <v>1</v>
      </c>
      <c r="H219" s="6">
        <f t="shared" si="18"/>
        <v>4</v>
      </c>
      <c r="I219" s="6">
        <f t="shared" si="19"/>
        <v>2</v>
      </c>
      <c r="J219" s="11">
        <v>147</v>
      </c>
      <c r="K219" s="15" t="str">
        <f t="shared" si="20"/>
        <v/>
      </c>
      <c r="V219">
        <f t="shared" si="17"/>
        <v>6.5217391304347824E-2</v>
      </c>
      <c r="W219" t="str">
        <f t="shared" si="22"/>
        <v>ok</v>
      </c>
      <c r="AB219" s="23">
        <v>11</v>
      </c>
    </row>
    <row r="220" spans="1:31" ht="15.95" customHeight="1">
      <c r="A220" s="9">
        <f t="shared" si="21"/>
        <v>219</v>
      </c>
      <c r="B220" s="19">
        <v>220</v>
      </c>
      <c r="C220" s="6">
        <v>7</v>
      </c>
      <c r="D220" s="6">
        <v>1</v>
      </c>
      <c r="E220" s="6">
        <v>201</v>
      </c>
      <c r="F220" s="8">
        <v>15.305006713867099</v>
      </c>
      <c r="G220" s="6">
        <v>1</v>
      </c>
      <c r="H220" s="6">
        <f t="shared" si="18"/>
        <v>1</v>
      </c>
      <c r="I220" s="6">
        <v>2</v>
      </c>
      <c r="J220" s="11">
        <v>209</v>
      </c>
      <c r="K220" s="15" t="str">
        <f t="shared" si="20"/>
        <v/>
      </c>
      <c r="V220">
        <f t="shared" si="17"/>
        <v>3.9800995024875621E-2</v>
      </c>
      <c r="W220" t="str">
        <f t="shared" si="22"/>
        <v>ok</v>
      </c>
      <c r="AB220" s="23">
        <v>11</v>
      </c>
    </row>
    <row r="221" spans="1:31" ht="15.95" customHeight="1">
      <c r="A221" s="9">
        <f t="shared" si="21"/>
        <v>220</v>
      </c>
      <c r="B221" s="19">
        <v>223</v>
      </c>
      <c r="C221" s="6">
        <v>7</v>
      </c>
      <c r="D221" s="6">
        <v>1</v>
      </c>
      <c r="E221" s="6">
        <v>229</v>
      </c>
      <c r="F221" s="8">
        <v>16.911002441406101</v>
      </c>
      <c r="G221" s="6">
        <v>1</v>
      </c>
      <c r="H221" s="6">
        <f t="shared" si="18"/>
        <v>1</v>
      </c>
      <c r="I221" s="6">
        <v>2</v>
      </c>
      <c r="J221" s="11">
        <v>250</v>
      </c>
      <c r="K221" s="15" t="str">
        <f t="shared" si="20"/>
        <v/>
      </c>
      <c r="V221">
        <f t="shared" si="17"/>
        <v>9.1703056768558958E-2</v>
      </c>
      <c r="W221" t="str">
        <f t="shared" si="22"/>
        <v>ok</v>
      </c>
      <c r="AB221" s="23">
        <v>11</v>
      </c>
      <c r="AE221" s="23" t="s">
        <v>53</v>
      </c>
    </row>
    <row r="222" spans="1:31" ht="15.95" customHeight="1">
      <c r="A222" s="9">
        <f t="shared" si="21"/>
        <v>221</v>
      </c>
      <c r="B222" s="19">
        <v>224</v>
      </c>
      <c r="C222" s="6">
        <v>7</v>
      </c>
      <c r="D222" s="6">
        <v>4</v>
      </c>
      <c r="E222" s="6">
        <v>152</v>
      </c>
      <c r="F222" s="8">
        <v>16.094007324218602</v>
      </c>
      <c r="G222" s="6">
        <v>1</v>
      </c>
      <c r="H222" s="6">
        <f t="shared" si="18"/>
        <v>4</v>
      </c>
      <c r="I222" s="6">
        <f t="shared" si="19"/>
        <v>2</v>
      </c>
      <c r="J222" s="11">
        <v>158</v>
      </c>
      <c r="K222" s="15" t="str">
        <f t="shared" si="20"/>
        <v/>
      </c>
      <c r="V222">
        <f t="shared" si="17"/>
        <v>3.9473684210526314E-2</v>
      </c>
      <c r="W222" t="str">
        <f t="shared" si="22"/>
        <v>ok</v>
      </c>
      <c r="AB222" s="23">
        <v>11</v>
      </c>
    </row>
    <row r="223" spans="1:31" ht="15.95" customHeight="1">
      <c r="A223" s="9">
        <f t="shared" si="21"/>
        <v>222</v>
      </c>
      <c r="B223" s="19">
        <v>222</v>
      </c>
      <c r="C223" s="6">
        <v>7</v>
      </c>
      <c r="D223" s="6">
        <v>1</v>
      </c>
      <c r="E223" s="6">
        <v>213</v>
      </c>
      <c r="F223" s="8">
        <v>16.9610085449218</v>
      </c>
      <c r="G223" s="6">
        <v>1</v>
      </c>
      <c r="H223" s="6">
        <f t="shared" si="18"/>
        <v>1</v>
      </c>
      <c r="I223" s="6">
        <v>2</v>
      </c>
      <c r="J223" s="11">
        <v>226</v>
      </c>
      <c r="K223" s="15">
        <f t="shared" si="20"/>
        <v>1</v>
      </c>
      <c r="M223" s="6">
        <v>15</v>
      </c>
      <c r="N223" s="6">
        <v>17.5</v>
      </c>
      <c r="O223" s="6">
        <v>13</v>
      </c>
      <c r="T223" s="9" t="s">
        <v>48</v>
      </c>
      <c r="V223">
        <f t="shared" si="17"/>
        <v>6.1032863849765258E-2</v>
      </c>
      <c r="W223" t="str">
        <f t="shared" si="22"/>
        <v>ok</v>
      </c>
      <c r="AB223" s="23">
        <v>11</v>
      </c>
      <c r="AE223" s="23" t="s">
        <v>53</v>
      </c>
    </row>
    <row r="224" spans="1:31" ht="15.95" customHeight="1">
      <c r="A224" s="9">
        <f t="shared" si="21"/>
        <v>223</v>
      </c>
      <c r="B224" s="19">
        <v>225</v>
      </c>
      <c r="C224" s="6">
        <v>7</v>
      </c>
      <c r="D224" s="6">
        <v>1</v>
      </c>
      <c r="E224" s="6">
        <v>298</v>
      </c>
      <c r="F224" s="8">
        <v>18.334997558593699</v>
      </c>
      <c r="G224" s="6">
        <v>1</v>
      </c>
      <c r="H224" s="6">
        <f t="shared" si="18"/>
        <v>1</v>
      </c>
      <c r="I224" s="6">
        <v>2</v>
      </c>
      <c r="J224" s="11">
        <v>323</v>
      </c>
      <c r="K224" s="15" t="str">
        <f t="shared" si="20"/>
        <v/>
      </c>
      <c r="V224">
        <f t="shared" si="17"/>
        <v>8.3892617449664433E-2</v>
      </c>
      <c r="W224" t="str">
        <f t="shared" si="22"/>
        <v>ok</v>
      </c>
      <c r="AB224" s="23">
        <v>11</v>
      </c>
    </row>
    <row r="225" spans="1:31" ht="15.95" customHeight="1">
      <c r="A225" s="9">
        <f t="shared" si="21"/>
        <v>224</v>
      </c>
      <c r="B225" s="19">
        <v>315</v>
      </c>
      <c r="C225" s="6">
        <v>8</v>
      </c>
      <c r="D225" s="6">
        <v>4</v>
      </c>
      <c r="E225" s="6">
        <v>153</v>
      </c>
      <c r="F225" s="8">
        <v>16.098007934570202</v>
      </c>
      <c r="G225" s="6">
        <v>1</v>
      </c>
      <c r="H225" s="6">
        <f t="shared" si="18"/>
        <v>4</v>
      </c>
      <c r="I225" s="6">
        <f t="shared" si="19"/>
        <v>2</v>
      </c>
      <c r="J225" s="11">
        <v>159</v>
      </c>
      <c r="K225" s="15" t="str">
        <f t="shared" si="20"/>
        <v/>
      </c>
      <c r="V225">
        <f t="shared" ref="V225:V268" si="23">(J225-E225)/E225</f>
        <v>3.9215686274509803E-2</v>
      </c>
      <c r="W225" t="str">
        <f t="shared" si="22"/>
        <v>ok</v>
      </c>
      <c r="AB225" s="23">
        <v>11</v>
      </c>
    </row>
    <row r="226" spans="1:31" ht="15.95" customHeight="1">
      <c r="A226" s="9">
        <f t="shared" si="21"/>
        <v>225</v>
      </c>
      <c r="B226" s="19">
        <v>317</v>
      </c>
      <c r="C226" s="6">
        <v>8</v>
      </c>
      <c r="D226" s="6">
        <v>4</v>
      </c>
      <c r="E226" s="6">
        <v>175</v>
      </c>
      <c r="F226" s="8">
        <v>16.849999389648399</v>
      </c>
      <c r="G226" s="6">
        <v>1</v>
      </c>
      <c r="H226" s="6">
        <f t="shared" si="18"/>
        <v>4</v>
      </c>
      <c r="I226" s="6">
        <f t="shared" si="19"/>
        <v>2</v>
      </c>
      <c r="J226" s="11">
        <v>182</v>
      </c>
      <c r="K226" s="15">
        <f t="shared" si="20"/>
        <v>1</v>
      </c>
      <c r="M226" s="6">
        <v>15</v>
      </c>
      <c r="N226" s="6">
        <v>17</v>
      </c>
      <c r="O226" s="6">
        <v>5.5</v>
      </c>
      <c r="V226">
        <f t="shared" si="23"/>
        <v>0.04</v>
      </c>
      <c r="W226" t="str">
        <f t="shared" si="22"/>
        <v>ok</v>
      </c>
      <c r="AB226" s="23" t="s">
        <v>54</v>
      </c>
    </row>
    <row r="227" spans="1:31" ht="15.95" customHeight="1">
      <c r="A227" s="9">
        <f t="shared" si="21"/>
        <v>226</v>
      </c>
      <c r="B227" s="19" t="s">
        <v>32</v>
      </c>
      <c r="C227" s="6">
        <v>8</v>
      </c>
      <c r="D227" s="6">
        <v>1</v>
      </c>
      <c r="E227" s="6">
        <v>211</v>
      </c>
      <c r="F227" s="8">
        <v>14.392010375976501</v>
      </c>
      <c r="G227" s="6">
        <v>1</v>
      </c>
      <c r="H227" s="6">
        <f t="shared" si="18"/>
        <v>1</v>
      </c>
      <c r="I227" s="6">
        <v>2</v>
      </c>
      <c r="J227" s="11">
        <v>215</v>
      </c>
      <c r="K227" s="15" t="str">
        <f t="shared" si="20"/>
        <v/>
      </c>
      <c r="V227">
        <f t="shared" si="23"/>
        <v>1.8957345971563982E-2</v>
      </c>
      <c r="W227" t="str">
        <f t="shared" si="22"/>
        <v>ok</v>
      </c>
      <c r="AB227" s="23" t="s">
        <v>54</v>
      </c>
    </row>
    <row r="228" spans="1:31" ht="15.95" customHeight="1">
      <c r="A228" s="9">
        <f t="shared" si="21"/>
        <v>227</v>
      </c>
      <c r="B228" s="19">
        <v>294</v>
      </c>
      <c r="C228" s="6">
        <v>8</v>
      </c>
      <c r="D228" s="6">
        <v>4</v>
      </c>
      <c r="E228" s="6">
        <v>172</v>
      </c>
      <c r="F228" s="8">
        <v>14.7090018310546</v>
      </c>
      <c r="G228" s="6">
        <v>1</v>
      </c>
      <c r="H228" s="6">
        <f t="shared" si="18"/>
        <v>4</v>
      </c>
      <c r="I228" s="6">
        <f t="shared" si="19"/>
        <v>2</v>
      </c>
      <c r="J228" s="11">
        <v>181</v>
      </c>
      <c r="K228" s="15" t="str">
        <f t="shared" si="20"/>
        <v/>
      </c>
      <c r="V228">
        <f t="shared" si="23"/>
        <v>5.232558139534884E-2</v>
      </c>
      <c r="W228" t="str">
        <f t="shared" si="22"/>
        <v>ok</v>
      </c>
      <c r="AB228" s="23">
        <v>11</v>
      </c>
      <c r="AE228" s="23" t="s">
        <v>53</v>
      </c>
    </row>
    <row r="229" spans="1:31" ht="15.95" customHeight="1">
      <c r="A229" s="9">
        <f t="shared" si="21"/>
        <v>228</v>
      </c>
      <c r="B229" s="19">
        <v>293</v>
      </c>
      <c r="C229" s="6">
        <v>8</v>
      </c>
      <c r="D229" s="6">
        <v>4</v>
      </c>
      <c r="E229" s="6">
        <v>160</v>
      </c>
      <c r="F229" s="8">
        <v>14.465008544921799</v>
      </c>
      <c r="G229" s="6">
        <v>1</v>
      </c>
      <c r="H229" s="6">
        <f t="shared" si="18"/>
        <v>4</v>
      </c>
      <c r="I229" s="6">
        <f t="shared" si="19"/>
        <v>2</v>
      </c>
      <c r="J229" s="11">
        <v>171</v>
      </c>
      <c r="K229" s="15" t="str">
        <f t="shared" si="20"/>
        <v/>
      </c>
      <c r="V229">
        <f t="shared" si="23"/>
        <v>6.8750000000000006E-2</v>
      </c>
      <c r="W229" t="str">
        <f t="shared" si="22"/>
        <v>ok</v>
      </c>
      <c r="AB229" s="23">
        <v>11</v>
      </c>
    </row>
    <row r="230" spans="1:31" ht="15.95" customHeight="1">
      <c r="A230" s="9">
        <f t="shared" si="21"/>
        <v>229</v>
      </c>
      <c r="B230" s="19">
        <v>295</v>
      </c>
      <c r="C230" s="6">
        <v>8</v>
      </c>
      <c r="D230" s="6">
        <v>1</v>
      </c>
      <c r="E230" s="6">
        <v>208</v>
      </c>
      <c r="F230" s="8">
        <v>14.2960036621093</v>
      </c>
      <c r="G230" s="6">
        <v>1</v>
      </c>
      <c r="H230" s="6">
        <f t="shared" si="18"/>
        <v>1</v>
      </c>
      <c r="I230" s="6">
        <v>2</v>
      </c>
      <c r="J230" s="11">
        <v>210</v>
      </c>
      <c r="K230" s="15" t="str">
        <f t="shared" si="20"/>
        <v/>
      </c>
      <c r="V230">
        <f t="shared" si="23"/>
        <v>9.6153846153846159E-3</v>
      </c>
      <c r="W230" t="str">
        <f t="shared" si="22"/>
        <v>ok</v>
      </c>
      <c r="AB230" s="23" t="s">
        <v>57</v>
      </c>
    </row>
    <row r="231" spans="1:31" ht="15.95" customHeight="1">
      <c r="A231" s="9">
        <f t="shared" si="21"/>
        <v>230</v>
      </c>
      <c r="B231" s="19">
        <v>296</v>
      </c>
      <c r="C231" s="6">
        <v>8</v>
      </c>
      <c r="D231" s="6">
        <v>1</v>
      </c>
      <c r="E231" s="6">
        <v>210</v>
      </c>
      <c r="F231" s="8">
        <v>14.207999999999901</v>
      </c>
      <c r="G231" s="6">
        <v>1</v>
      </c>
      <c r="H231" s="6">
        <f t="shared" si="18"/>
        <v>1</v>
      </c>
      <c r="I231" s="6">
        <v>2</v>
      </c>
      <c r="J231" s="11">
        <v>218</v>
      </c>
      <c r="K231" s="15" t="str">
        <f t="shared" si="20"/>
        <v/>
      </c>
      <c r="V231">
        <f t="shared" si="23"/>
        <v>3.8095238095238099E-2</v>
      </c>
      <c r="W231" t="str">
        <f t="shared" si="22"/>
        <v>ok</v>
      </c>
      <c r="AB231" s="23" t="s">
        <v>54</v>
      </c>
    </row>
    <row r="232" spans="1:31" ht="15.95" customHeight="1">
      <c r="A232" s="9">
        <f t="shared" si="21"/>
        <v>231</v>
      </c>
      <c r="B232" s="19">
        <v>298</v>
      </c>
      <c r="C232" s="6">
        <v>8</v>
      </c>
      <c r="D232" s="6">
        <v>4</v>
      </c>
      <c r="E232" s="6">
        <v>197</v>
      </c>
      <c r="F232" s="8">
        <v>16.699010986327998</v>
      </c>
      <c r="G232" s="6">
        <v>1</v>
      </c>
      <c r="H232" s="6">
        <f t="shared" si="18"/>
        <v>4</v>
      </c>
      <c r="I232" s="6">
        <f t="shared" si="19"/>
        <v>1</v>
      </c>
      <c r="J232" s="11">
        <v>207</v>
      </c>
      <c r="K232" s="15" t="str">
        <f t="shared" si="20"/>
        <v/>
      </c>
      <c r="V232">
        <f t="shared" si="23"/>
        <v>5.0761421319796954E-2</v>
      </c>
      <c r="W232" t="str">
        <f t="shared" si="22"/>
        <v>ok</v>
      </c>
      <c r="AB232">
        <v>11</v>
      </c>
    </row>
    <row r="233" spans="1:31" ht="15.95" customHeight="1">
      <c r="A233" s="9">
        <f t="shared" si="21"/>
        <v>232</v>
      </c>
      <c r="B233" s="19" t="s">
        <v>33</v>
      </c>
      <c r="C233" s="6">
        <v>8</v>
      </c>
      <c r="D233" s="6">
        <v>2</v>
      </c>
      <c r="E233" s="6">
        <v>33</v>
      </c>
      <c r="G233" s="6">
        <v>2</v>
      </c>
      <c r="H233" s="6">
        <f t="shared" si="18"/>
        <v>2</v>
      </c>
      <c r="I233" s="6">
        <f t="shared" si="19"/>
        <v>2</v>
      </c>
      <c r="J233" s="11">
        <v>49</v>
      </c>
      <c r="K233" s="15" t="str">
        <f t="shared" si="20"/>
        <v/>
      </c>
      <c r="V233">
        <f t="shared" si="23"/>
        <v>0.48484848484848486</v>
      </c>
      <c r="W233" t="str">
        <f t="shared" si="22"/>
        <v>tarkista</v>
      </c>
      <c r="AB233">
        <v>11</v>
      </c>
    </row>
    <row r="234" spans="1:31" ht="15.95" customHeight="1">
      <c r="A234" s="9">
        <f t="shared" si="21"/>
        <v>233</v>
      </c>
      <c r="B234" s="19">
        <v>297</v>
      </c>
      <c r="C234" s="6">
        <v>8</v>
      </c>
      <c r="D234" s="6">
        <v>4</v>
      </c>
      <c r="E234" s="6">
        <v>182</v>
      </c>
      <c r="F234" s="8">
        <v>15.900998779296801</v>
      </c>
      <c r="G234" s="6">
        <v>1</v>
      </c>
      <c r="H234" s="6">
        <f t="shared" si="18"/>
        <v>4</v>
      </c>
      <c r="I234" s="6">
        <f t="shared" si="19"/>
        <v>2</v>
      </c>
      <c r="J234" s="11">
        <v>190</v>
      </c>
      <c r="K234" s="15" t="str">
        <f t="shared" si="20"/>
        <v/>
      </c>
      <c r="V234">
        <f t="shared" si="23"/>
        <v>4.3956043956043959E-2</v>
      </c>
      <c r="W234" t="str">
        <f t="shared" si="22"/>
        <v>ok</v>
      </c>
      <c r="AB234">
        <v>11</v>
      </c>
    </row>
    <row r="235" spans="1:31" ht="15.95" customHeight="1">
      <c r="A235" s="9">
        <f t="shared" si="21"/>
        <v>234</v>
      </c>
      <c r="B235" s="19">
        <v>299</v>
      </c>
      <c r="C235" s="6">
        <v>8</v>
      </c>
      <c r="D235" s="6">
        <v>1</v>
      </c>
      <c r="E235" s="6">
        <v>225</v>
      </c>
      <c r="F235" s="8">
        <v>15.1159993896483</v>
      </c>
      <c r="G235" s="6">
        <v>1</v>
      </c>
      <c r="H235" s="6">
        <f t="shared" si="18"/>
        <v>1</v>
      </c>
      <c r="I235" s="6">
        <v>2</v>
      </c>
      <c r="J235" s="11">
        <v>232</v>
      </c>
      <c r="K235" s="15" t="str">
        <f t="shared" si="20"/>
        <v/>
      </c>
      <c r="V235">
        <f t="shared" si="23"/>
        <v>3.111111111111111E-2</v>
      </c>
      <c r="W235" t="str">
        <f t="shared" si="22"/>
        <v>ok</v>
      </c>
      <c r="AB235">
        <v>11</v>
      </c>
    </row>
    <row r="236" spans="1:31" ht="15.95" customHeight="1">
      <c r="A236" s="9">
        <f t="shared" si="21"/>
        <v>235</v>
      </c>
      <c r="B236" s="19">
        <v>301</v>
      </c>
      <c r="C236" s="6">
        <v>8</v>
      </c>
      <c r="D236" s="6">
        <v>1</v>
      </c>
      <c r="E236" s="6">
        <v>196</v>
      </c>
      <c r="F236" s="8">
        <v>15.0820067138671</v>
      </c>
      <c r="G236" s="6">
        <v>1</v>
      </c>
      <c r="H236" s="6">
        <f t="shared" si="18"/>
        <v>1</v>
      </c>
      <c r="I236" s="6">
        <v>2</v>
      </c>
      <c r="J236" s="11">
        <v>205</v>
      </c>
      <c r="K236" s="15" t="str">
        <f t="shared" si="20"/>
        <v/>
      </c>
      <c r="V236">
        <f t="shared" si="23"/>
        <v>4.5918367346938778E-2</v>
      </c>
      <c r="W236" t="str">
        <f t="shared" si="22"/>
        <v>ok</v>
      </c>
      <c r="AB236" s="23" t="s">
        <v>54</v>
      </c>
    </row>
    <row r="237" spans="1:31" ht="15.95" customHeight="1">
      <c r="A237" s="9">
        <f t="shared" si="21"/>
        <v>236</v>
      </c>
      <c r="B237" s="19">
        <v>270</v>
      </c>
      <c r="C237" s="6">
        <v>8</v>
      </c>
      <c r="D237" s="6">
        <v>1</v>
      </c>
      <c r="E237" s="6">
        <v>232</v>
      </c>
      <c r="F237" s="8">
        <v>16.7379963378905</v>
      </c>
      <c r="G237" s="6">
        <v>1</v>
      </c>
      <c r="H237" s="6">
        <f t="shared" si="18"/>
        <v>1</v>
      </c>
      <c r="I237" s="6">
        <v>2</v>
      </c>
      <c r="J237" s="11">
        <v>255</v>
      </c>
      <c r="K237" s="15" t="str">
        <f t="shared" si="20"/>
        <v/>
      </c>
      <c r="V237">
        <f t="shared" si="23"/>
        <v>9.9137931034482762E-2</v>
      </c>
      <c r="W237" t="str">
        <f t="shared" si="22"/>
        <v>ok</v>
      </c>
      <c r="AB237" s="23" t="s">
        <v>54</v>
      </c>
    </row>
    <row r="238" spans="1:31" ht="15.95" customHeight="1">
      <c r="A238" s="9">
        <f t="shared" si="21"/>
        <v>237</v>
      </c>
      <c r="B238" s="19" t="s">
        <v>34</v>
      </c>
      <c r="C238" s="6">
        <v>8</v>
      </c>
      <c r="D238" s="6">
        <v>1</v>
      </c>
      <c r="E238" s="6">
        <v>192</v>
      </c>
      <c r="F238" s="8">
        <v>13.066007324218701</v>
      </c>
      <c r="G238" s="6">
        <v>1</v>
      </c>
      <c r="H238" s="6">
        <f t="shared" si="18"/>
        <v>1</v>
      </c>
      <c r="I238" s="6">
        <f t="shared" si="19"/>
        <v>2</v>
      </c>
      <c r="J238" s="11">
        <v>193</v>
      </c>
      <c r="K238" s="15" t="str">
        <f t="shared" si="20"/>
        <v/>
      </c>
      <c r="V238">
        <f t="shared" si="23"/>
        <v>5.208333333333333E-3</v>
      </c>
      <c r="W238" t="str">
        <f t="shared" si="22"/>
        <v>ok</v>
      </c>
      <c r="AB238" s="23" t="s">
        <v>54</v>
      </c>
    </row>
    <row r="239" spans="1:31" ht="15.95" customHeight="1">
      <c r="A239" s="9">
        <f t="shared" si="21"/>
        <v>238</v>
      </c>
      <c r="B239" s="19">
        <v>272</v>
      </c>
      <c r="C239" s="6">
        <v>8</v>
      </c>
      <c r="D239" s="6">
        <v>4</v>
      </c>
      <c r="E239" s="6">
        <v>222</v>
      </c>
      <c r="F239" s="8">
        <v>17.945007324218601</v>
      </c>
      <c r="G239" s="6">
        <v>1</v>
      </c>
      <c r="H239" s="6">
        <f t="shared" si="18"/>
        <v>4</v>
      </c>
      <c r="I239" s="6">
        <f t="shared" si="19"/>
        <v>1</v>
      </c>
      <c r="J239" s="11">
        <v>236</v>
      </c>
      <c r="K239" s="15">
        <f t="shared" si="20"/>
        <v>1</v>
      </c>
      <c r="M239" s="6">
        <v>16</v>
      </c>
      <c r="N239" s="6">
        <v>18</v>
      </c>
      <c r="O239" s="6">
        <v>6</v>
      </c>
      <c r="V239">
        <f t="shared" si="23"/>
        <v>6.3063063063063057E-2</v>
      </c>
      <c r="W239" t="str">
        <f t="shared" si="22"/>
        <v>ok</v>
      </c>
      <c r="AB239">
        <v>11</v>
      </c>
    </row>
    <row r="240" spans="1:31" ht="15.95" customHeight="1">
      <c r="A240" s="9">
        <f t="shared" si="21"/>
        <v>239</v>
      </c>
      <c r="B240" s="19">
        <v>271</v>
      </c>
      <c r="C240" s="6">
        <v>8</v>
      </c>
      <c r="D240" s="6">
        <v>1</v>
      </c>
      <c r="E240" s="6">
        <v>281</v>
      </c>
      <c r="F240" s="8">
        <v>18.016009765624901</v>
      </c>
      <c r="G240" s="6">
        <v>1</v>
      </c>
      <c r="H240" s="6">
        <f t="shared" si="18"/>
        <v>1</v>
      </c>
      <c r="I240" s="6">
        <v>2</v>
      </c>
      <c r="J240" s="11">
        <v>306</v>
      </c>
      <c r="K240" s="15" t="str">
        <f t="shared" si="20"/>
        <v/>
      </c>
      <c r="V240">
        <f t="shared" si="23"/>
        <v>8.8967971530249115E-2</v>
      </c>
      <c r="W240" t="str">
        <f t="shared" si="22"/>
        <v>ok</v>
      </c>
      <c r="AB240">
        <v>11</v>
      </c>
    </row>
    <row r="241" spans="1:31" ht="15.95" customHeight="1">
      <c r="A241" s="9">
        <f t="shared" si="21"/>
        <v>240</v>
      </c>
      <c r="B241" s="19">
        <v>273</v>
      </c>
      <c r="C241" s="6">
        <v>8</v>
      </c>
      <c r="D241" s="6">
        <v>4</v>
      </c>
      <c r="E241" s="6">
        <v>183</v>
      </c>
      <c r="F241" s="8">
        <v>15.9669975585937</v>
      </c>
      <c r="G241" s="6">
        <v>1</v>
      </c>
      <c r="H241" s="6">
        <f t="shared" si="18"/>
        <v>4</v>
      </c>
      <c r="I241" s="6">
        <f t="shared" si="19"/>
        <v>2</v>
      </c>
      <c r="J241" s="11">
        <v>193</v>
      </c>
      <c r="K241" s="15" t="str">
        <f t="shared" si="20"/>
        <v/>
      </c>
      <c r="V241">
        <f t="shared" si="23"/>
        <v>5.4644808743169397E-2</v>
      </c>
      <c r="W241" t="str">
        <f t="shared" si="22"/>
        <v>ok</v>
      </c>
      <c r="AB241">
        <v>11</v>
      </c>
    </row>
    <row r="242" spans="1:31" ht="15.95" customHeight="1">
      <c r="A242" s="9">
        <f t="shared" si="21"/>
        <v>241</v>
      </c>
      <c r="B242" s="19">
        <v>276</v>
      </c>
      <c r="C242" s="6">
        <v>8</v>
      </c>
      <c r="D242" s="6">
        <v>1</v>
      </c>
      <c r="E242" s="6">
        <v>227</v>
      </c>
      <c r="F242" s="8">
        <v>17.959005493164</v>
      </c>
      <c r="G242" s="6">
        <v>1</v>
      </c>
      <c r="H242" s="6">
        <f t="shared" si="18"/>
        <v>1</v>
      </c>
      <c r="I242" s="6">
        <v>2</v>
      </c>
      <c r="J242" s="11">
        <v>290</v>
      </c>
      <c r="K242" s="15" t="str">
        <f t="shared" si="20"/>
        <v/>
      </c>
      <c r="T242" s="9" t="s">
        <v>45</v>
      </c>
      <c r="V242">
        <f t="shared" si="23"/>
        <v>0.27753303964757708</v>
      </c>
      <c r="W242" t="str">
        <f t="shared" si="22"/>
        <v>tarkista</v>
      </c>
      <c r="AB242" s="23" t="s">
        <v>54</v>
      </c>
    </row>
    <row r="243" spans="1:31" ht="15.95" customHeight="1">
      <c r="A243" s="9">
        <f t="shared" si="21"/>
        <v>242</v>
      </c>
      <c r="B243" s="19">
        <v>275</v>
      </c>
      <c r="C243" s="6">
        <v>8</v>
      </c>
      <c r="D243" s="6">
        <v>4</v>
      </c>
      <c r="E243" s="6">
        <v>149</v>
      </c>
      <c r="F243" s="8">
        <v>15.2270073242187</v>
      </c>
      <c r="G243" s="6">
        <v>1</v>
      </c>
      <c r="H243" s="6">
        <f t="shared" si="18"/>
        <v>4</v>
      </c>
      <c r="I243" s="6">
        <f t="shared" si="19"/>
        <v>2</v>
      </c>
      <c r="J243" s="11">
        <v>146</v>
      </c>
      <c r="K243" s="15" t="str">
        <f t="shared" si="20"/>
        <v/>
      </c>
      <c r="V243">
        <f t="shared" si="23"/>
        <v>-2.0134228187919462E-2</v>
      </c>
      <c r="W243" t="str">
        <f t="shared" si="22"/>
        <v>ok</v>
      </c>
      <c r="AB243" s="23" t="s">
        <v>61</v>
      </c>
    </row>
    <row r="244" spans="1:31" ht="15.95" customHeight="1">
      <c r="A244" s="9">
        <f t="shared" si="21"/>
        <v>243</v>
      </c>
      <c r="B244" s="19">
        <v>277</v>
      </c>
      <c r="C244" s="6">
        <v>8</v>
      </c>
      <c r="D244" s="6">
        <v>1</v>
      </c>
      <c r="E244" s="6">
        <v>267</v>
      </c>
      <c r="F244" s="8">
        <v>17.628006713867101</v>
      </c>
      <c r="G244" s="6">
        <v>1</v>
      </c>
      <c r="H244" s="6">
        <f t="shared" si="18"/>
        <v>1</v>
      </c>
      <c r="I244" s="6">
        <v>2</v>
      </c>
      <c r="J244" s="11">
        <v>268</v>
      </c>
      <c r="K244" s="15">
        <f t="shared" si="20"/>
        <v>1</v>
      </c>
      <c r="M244" s="6">
        <v>21</v>
      </c>
      <c r="N244" s="6">
        <v>18</v>
      </c>
      <c r="O244" s="6">
        <v>11</v>
      </c>
      <c r="V244">
        <f t="shared" si="23"/>
        <v>3.7453183520599251E-3</v>
      </c>
      <c r="W244" t="str">
        <f t="shared" si="22"/>
        <v>ok</v>
      </c>
      <c r="AB244" s="23" t="s">
        <v>54</v>
      </c>
    </row>
    <row r="245" spans="1:31" ht="15.95" customHeight="1">
      <c r="A245" s="9">
        <f t="shared" si="21"/>
        <v>244</v>
      </c>
      <c r="B245" s="19">
        <v>246</v>
      </c>
      <c r="C245" s="6">
        <v>8</v>
      </c>
      <c r="D245" s="6">
        <v>4</v>
      </c>
      <c r="E245" s="6">
        <v>204</v>
      </c>
      <c r="F245" s="8">
        <v>16.5509975585937</v>
      </c>
      <c r="G245" s="6">
        <v>1</v>
      </c>
      <c r="H245" s="6">
        <f t="shared" si="18"/>
        <v>4</v>
      </c>
      <c r="I245" s="6">
        <f t="shared" si="19"/>
        <v>1</v>
      </c>
      <c r="J245" s="11">
        <v>213</v>
      </c>
      <c r="K245" s="15" t="str">
        <f t="shared" si="20"/>
        <v/>
      </c>
      <c r="V245">
        <f t="shared" si="23"/>
        <v>4.4117647058823532E-2</v>
      </c>
      <c r="W245" t="str">
        <f t="shared" si="22"/>
        <v>ok</v>
      </c>
      <c r="AB245">
        <v>11</v>
      </c>
    </row>
    <row r="246" spans="1:31" ht="15.95" customHeight="1">
      <c r="A246" s="9">
        <f t="shared" si="21"/>
        <v>245</v>
      </c>
      <c r="B246" s="19">
        <v>249</v>
      </c>
      <c r="C246" s="6">
        <v>8</v>
      </c>
      <c r="D246" s="6">
        <v>1</v>
      </c>
      <c r="E246" s="6">
        <v>229</v>
      </c>
      <c r="F246" s="8">
        <v>16.203010375976501</v>
      </c>
      <c r="G246" s="6">
        <v>1</v>
      </c>
      <c r="H246" s="6">
        <f t="shared" si="18"/>
        <v>1</v>
      </c>
      <c r="I246" s="6">
        <v>2</v>
      </c>
      <c r="J246" s="11">
        <v>230</v>
      </c>
      <c r="K246" s="15" t="str">
        <f t="shared" si="20"/>
        <v/>
      </c>
      <c r="V246">
        <f t="shared" si="23"/>
        <v>4.3668122270742356E-3</v>
      </c>
      <c r="W246" t="str">
        <f t="shared" si="22"/>
        <v>ok</v>
      </c>
      <c r="AB246" s="23" t="s">
        <v>54</v>
      </c>
    </row>
    <row r="247" spans="1:31" ht="15.95" customHeight="1">
      <c r="A247" s="9">
        <f t="shared" si="21"/>
        <v>246</v>
      </c>
      <c r="B247" s="19">
        <v>248</v>
      </c>
      <c r="C247" s="6">
        <v>8</v>
      </c>
      <c r="D247" s="6">
        <v>1</v>
      </c>
      <c r="E247" s="6">
        <v>207</v>
      </c>
      <c r="F247" s="8">
        <v>13.5120109863281</v>
      </c>
      <c r="G247" s="6">
        <v>1</v>
      </c>
      <c r="H247" s="6">
        <f t="shared" si="18"/>
        <v>1</v>
      </c>
      <c r="I247" s="6">
        <v>2</v>
      </c>
      <c r="J247" s="11">
        <v>207</v>
      </c>
      <c r="K247" s="15" t="str">
        <f t="shared" si="20"/>
        <v/>
      </c>
      <c r="V247">
        <f t="shared" si="23"/>
        <v>0</v>
      </c>
      <c r="W247" t="str">
        <f t="shared" si="22"/>
        <v>ok</v>
      </c>
      <c r="AB247" s="23" t="s">
        <v>58</v>
      </c>
    </row>
    <row r="248" spans="1:31" ht="15.95" customHeight="1">
      <c r="A248" s="9">
        <f t="shared" si="21"/>
        <v>247</v>
      </c>
      <c r="B248" s="19">
        <v>250</v>
      </c>
      <c r="C248" s="6">
        <v>8</v>
      </c>
      <c r="D248" s="6">
        <v>1</v>
      </c>
      <c r="E248" s="6">
        <v>205</v>
      </c>
      <c r="F248" s="8">
        <v>15.4500018310546</v>
      </c>
      <c r="G248" s="6">
        <v>1</v>
      </c>
      <c r="H248" s="6">
        <f t="shared" ref="H248:H268" si="24">D248</f>
        <v>1</v>
      </c>
      <c r="I248" s="6">
        <v>2</v>
      </c>
      <c r="J248" s="11">
        <v>215</v>
      </c>
      <c r="K248" s="15" t="str">
        <f t="shared" si="20"/>
        <v/>
      </c>
      <c r="V248">
        <f t="shared" si="23"/>
        <v>4.878048780487805E-2</v>
      </c>
      <c r="W248" t="str">
        <f t="shared" si="22"/>
        <v>ok</v>
      </c>
      <c r="AB248" s="23" t="s">
        <v>54</v>
      </c>
    </row>
    <row r="249" spans="1:31" ht="15.95" customHeight="1">
      <c r="A249" s="9">
        <f t="shared" si="21"/>
        <v>248</v>
      </c>
      <c r="B249" s="19">
        <v>321</v>
      </c>
      <c r="C249" s="6">
        <v>9</v>
      </c>
      <c r="D249" s="6">
        <v>1</v>
      </c>
      <c r="E249" s="6">
        <v>190</v>
      </c>
      <c r="F249" s="8">
        <v>15.218010375976499</v>
      </c>
      <c r="G249" s="6">
        <v>1</v>
      </c>
      <c r="H249" s="6">
        <f t="shared" si="24"/>
        <v>1</v>
      </c>
      <c r="I249" s="6">
        <v>2</v>
      </c>
      <c r="J249" s="11">
        <v>213</v>
      </c>
      <c r="K249" s="15" t="str">
        <f t="shared" si="20"/>
        <v/>
      </c>
      <c r="V249">
        <f t="shared" si="23"/>
        <v>0.12105263157894737</v>
      </c>
      <c r="W249" t="str">
        <f t="shared" si="22"/>
        <v>tarkista</v>
      </c>
      <c r="AB249">
        <v>11</v>
      </c>
      <c r="AE249" s="23" t="s">
        <v>53</v>
      </c>
    </row>
    <row r="250" spans="1:31" ht="15.95" customHeight="1">
      <c r="A250" s="9">
        <f t="shared" si="21"/>
        <v>249</v>
      </c>
      <c r="B250" s="19">
        <v>325</v>
      </c>
      <c r="C250" s="6">
        <v>9</v>
      </c>
      <c r="D250" s="6">
        <v>1</v>
      </c>
      <c r="E250" s="6">
        <v>153</v>
      </c>
      <c r="F250" s="8">
        <v>14.8600079345702</v>
      </c>
      <c r="G250" s="6">
        <v>1</v>
      </c>
      <c r="H250" s="6">
        <f t="shared" si="24"/>
        <v>1</v>
      </c>
      <c r="I250" s="6">
        <f t="shared" si="19"/>
        <v>2</v>
      </c>
      <c r="J250" s="11">
        <v>168</v>
      </c>
      <c r="K250" s="15" t="str">
        <f t="shared" si="20"/>
        <v/>
      </c>
      <c r="V250">
        <f t="shared" si="23"/>
        <v>9.8039215686274508E-2</v>
      </c>
      <c r="W250" t="str">
        <f t="shared" si="22"/>
        <v>ok</v>
      </c>
      <c r="AB250">
        <v>11</v>
      </c>
    </row>
    <row r="251" spans="1:31" ht="15.95" customHeight="1">
      <c r="A251" s="9">
        <f t="shared" si="21"/>
        <v>250</v>
      </c>
      <c r="B251" s="19">
        <v>326</v>
      </c>
      <c r="C251" s="6">
        <v>9</v>
      </c>
      <c r="D251" s="6">
        <v>4</v>
      </c>
      <c r="E251" s="6">
        <v>168</v>
      </c>
      <c r="F251" s="8">
        <v>17.256004272460899</v>
      </c>
      <c r="G251" s="6">
        <v>1</v>
      </c>
      <c r="H251" s="6">
        <f t="shared" si="24"/>
        <v>4</v>
      </c>
      <c r="I251" s="6">
        <f t="shared" si="19"/>
        <v>2</v>
      </c>
      <c r="J251" s="11">
        <v>186</v>
      </c>
      <c r="K251" s="15" t="str">
        <f t="shared" si="20"/>
        <v/>
      </c>
      <c r="V251">
        <f t="shared" si="23"/>
        <v>0.10714285714285714</v>
      </c>
      <c r="W251" t="str">
        <f t="shared" si="22"/>
        <v>tarkista</v>
      </c>
      <c r="AB251" s="23" t="s">
        <v>54</v>
      </c>
    </row>
    <row r="252" spans="1:31" ht="15.95" customHeight="1">
      <c r="A252" s="9">
        <f t="shared" si="21"/>
        <v>251</v>
      </c>
      <c r="B252" s="19">
        <v>327</v>
      </c>
      <c r="C252" s="6">
        <v>9</v>
      </c>
      <c r="D252" s="6">
        <v>1</v>
      </c>
      <c r="E252" s="6">
        <v>153</v>
      </c>
      <c r="F252" s="8">
        <v>17.204005493164001</v>
      </c>
      <c r="G252" s="6">
        <v>1</v>
      </c>
      <c r="H252" s="6">
        <v>4</v>
      </c>
      <c r="I252" s="6">
        <f t="shared" si="19"/>
        <v>2</v>
      </c>
      <c r="J252" s="11">
        <v>170</v>
      </c>
      <c r="K252" s="15" t="str">
        <f t="shared" si="20"/>
        <v/>
      </c>
      <c r="T252" s="9" t="s">
        <v>40</v>
      </c>
      <c r="V252">
        <f t="shared" si="23"/>
        <v>0.1111111111111111</v>
      </c>
      <c r="W252" t="str">
        <f t="shared" si="22"/>
        <v>tarkista</v>
      </c>
      <c r="AB252">
        <v>11</v>
      </c>
    </row>
    <row r="253" spans="1:31" ht="15.95" customHeight="1">
      <c r="A253" s="9">
        <f t="shared" si="21"/>
        <v>252</v>
      </c>
      <c r="B253" s="19">
        <v>300</v>
      </c>
      <c r="C253" s="6">
        <v>9</v>
      </c>
      <c r="D253" s="6">
        <v>1</v>
      </c>
      <c r="E253" s="6">
        <v>285</v>
      </c>
      <c r="F253" s="8">
        <v>16.904006103515599</v>
      </c>
      <c r="G253" s="6">
        <v>1</v>
      </c>
      <c r="H253" s="6">
        <f t="shared" si="24"/>
        <v>1</v>
      </c>
      <c r="I253" s="6">
        <v>2</v>
      </c>
      <c r="J253" s="11">
        <v>289</v>
      </c>
      <c r="K253" s="15" t="str">
        <f t="shared" si="20"/>
        <v/>
      </c>
      <c r="V253">
        <f t="shared" si="23"/>
        <v>1.4035087719298246E-2</v>
      </c>
      <c r="W253" t="str">
        <f t="shared" si="22"/>
        <v>ok</v>
      </c>
      <c r="AB253">
        <v>11</v>
      </c>
      <c r="AE253" s="23" t="s">
        <v>53</v>
      </c>
    </row>
    <row r="254" spans="1:31" ht="15.95" customHeight="1">
      <c r="A254" s="9">
        <f t="shared" si="21"/>
        <v>253</v>
      </c>
      <c r="B254" s="19">
        <v>329</v>
      </c>
      <c r="C254" s="6">
        <v>9</v>
      </c>
      <c r="D254" s="6">
        <v>4</v>
      </c>
      <c r="E254" s="6">
        <v>146</v>
      </c>
      <c r="F254" s="8">
        <v>17.6770073242187</v>
      </c>
      <c r="G254" s="6">
        <v>1</v>
      </c>
      <c r="H254" s="6">
        <f t="shared" si="24"/>
        <v>4</v>
      </c>
      <c r="I254" s="6">
        <f t="shared" si="19"/>
        <v>1</v>
      </c>
      <c r="J254" s="11">
        <v>221</v>
      </c>
      <c r="K254" s="15">
        <f t="shared" si="20"/>
        <v>1</v>
      </c>
      <c r="M254" s="6">
        <v>17</v>
      </c>
      <c r="N254" s="6">
        <v>18</v>
      </c>
      <c r="O254" s="6">
        <v>5.5</v>
      </c>
      <c r="V254">
        <f t="shared" si="23"/>
        <v>0.51369863013698636</v>
      </c>
      <c r="W254" t="str">
        <f t="shared" si="22"/>
        <v>tarkista</v>
      </c>
      <c r="AB254">
        <v>11</v>
      </c>
    </row>
    <row r="255" spans="1:31" ht="15.95" customHeight="1">
      <c r="A255" s="9">
        <f t="shared" si="21"/>
        <v>254</v>
      </c>
      <c r="B255" s="19">
        <v>302</v>
      </c>
      <c r="C255" s="6">
        <v>9</v>
      </c>
      <c r="D255" s="6">
        <v>4</v>
      </c>
      <c r="E255" s="6">
        <v>204</v>
      </c>
      <c r="F255" s="8">
        <v>15.170000610351501</v>
      </c>
      <c r="G255" s="6">
        <v>1</v>
      </c>
      <c r="H255" s="6">
        <f t="shared" si="24"/>
        <v>4</v>
      </c>
      <c r="I255" s="6">
        <f t="shared" si="19"/>
        <v>1</v>
      </c>
      <c r="J255" s="11">
        <v>220</v>
      </c>
      <c r="K255" s="15" t="str">
        <f t="shared" si="20"/>
        <v/>
      </c>
      <c r="V255">
        <f t="shared" si="23"/>
        <v>7.8431372549019607E-2</v>
      </c>
      <c r="W255" t="str">
        <f t="shared" si="22"/>
        <v>ok</v>
      </c>
      <c r="AB255">
        <v>11</v>
      </c>
    </row>
    <row r="256" spans="1:31" ht="15.95" customHeight="1">
      <c r="A256" s="9">
        <f t="shared" si="21"/>
        <v>255</v>
      </c>
      <c r="B256" s="19">
        <v>305</v>
      </c>
      <c r="C256" s="6">
        <v>9</v>
      </c>
      <c r="D256" s="6">
        <v>1</v>
      </c>
      <c r="E256" s="6">
        <v>318</v>
      </c>
      <c r="F256" s="8">
        <v>17.477999999999899</v>
      </c>
      <c r="G256" s="6">
        <v>1</v>
      </c>
      <c r="H256" s="6">
        <f t="shared" si="24"/>
        <v>1</v>
      </c>
      <c r="I256" s="6">
        <v>2</v>
      </c>
      <c r="J256" s="11">
        <v>337</v>
      </c>
      <c r="K256" s="15" t="str">
        <f t="shared" si="20"/>
        <v/>
      </c>
      <c r="V256">
        <f t="shared" si="23"/>
        <v>5.9748427672955975E-2</v>
      </c>
      <c r="W256" t="str">
        <f t="shared" si="22"/>
        <v>ok</v>
      </c>
      <c r="AB256">
        <v>11</v>
      </c>
      <c r="AE256" s="23" t="s">
        <v>53</v>
      </c>
    </row>
    <row r="257" spans="1:31" ht="15.95" customHeight="1">
      <c r="A257" s="9">
        <f t="shared" si="21"/>
        <v>256</v>
      </c>
      <c r="B257" s="19">
        <v>303</v>
      </c>
      <c r="C257" s="6">
        <v>9</v>
      </c>
      <c r="D257" s="6">
        <v>4</v>
      </c>
      <c r="E257" s="6">
        <v>188</v>
      </c>
      <c r="F257" s="8">
        <v>15.8210073242187</v>
      </c>
      <c r="G257" s="6">
        <v>1</v>
      </c>
      <c r="H257" s="6">
        <f t="shared" si="24"/>
        <v>4</v>
      </c>
      <c r="I257" s="6">
        <f t="shared" si="19"/>
        <v>1</v>
      </c>
      <c r="J257" s="11">
        <v>202</v>
      </c>
      <c r="K257" s="15" t="str">
        <f t="shared" si="20"/>
        <v/>
      </c>
      <c r="V257">
        <f t="shared" si="23"/>
        <v>7.4468085106382975E-2</v>
      </c>
      <c r="W257" t="str">
        <f t="shared" si="22"/>
        <v>ok</v>
      </c>
      <c r="AB257">
        <v>11</v>
      </c>
    </row>
    <row r="258" spans="1:31" ht="15.95" customHeight="1">
      <c r="A258" s="9">
        <f t="shared" si="21"/>
        <v>257</v>
      </c>
      <c r="B258" s="19" t="s">
        <v>35</v>
      </c>
      <c r="C258" s="6">
        <v>9</v>
      </c>
      <c r="D258" s="6">
        <v>1</v>
      </c>
      <c r="E258" s="6">
        <v>182</v>
      </c>
      <c r="G258" s="6">
        <v>1</v>
      </c>
      <c r="H258" s="6">
        <f t="shared" si="24"/>
        <v>1</v>
      </c>
      <c r="I258" s="6">
        <v>2</v>
      </c>
      <c r="J258" s="11">
        <v>207</v>
      </c>
      <c r="K258" s="15" t="str">
        <f t="shared" si="20"/>
        <v/>
      </c>
      <c r="T258" s="9" t="s">
        <v>47</v>
      </c>
      <c r="V258">
        <f t="shared" si="23"/>
        <v>0.13736263736263737</v>
      </c>
      <c r="W258" t="str">
        <f t="shared" si="22"/>
        <v>tarkista</v>
      </c>
      <c r="AB258" s="23" t="s">
        <v>54</v>
      </c>
      <c r="AE258" s="23" t="s">
        <v>62</v>
      </c>
    </row>
    <row r="259" spans="1:31" ht="15.95" customHeight="1">
      <c r="A259" s="9">
        <f t="shared" si="21"/>
        <v>258</v>
      </c>
      <c r="B259" s="19">
        <v>306</v>
      </c>
      <c r="C259" s="6">
        <v>9</v>
      </c>
      <c r="D259" s="6">
        <v>1</v>
      </c>
      <c r="E259" s="6">
        <v>208</v>
      </c>
      <c r="F259" s="8">
        <v>16.9109975585936</v>
      </c>
      <c r="G259" s="6">
        <v>1</v>
      </c>
      <c r="H259" s="6">
        <f t="shared" si="24"/>
        <v>1</v>
      </c>
      <c r="I259" s="6">
        <f t="shared" ref="I259:I268" si="25">IF(J259&gt;=200,1,2)</f>
        <v>2</v>
      </c>
      <c r="J259" s="11">
        <v>194</v>
      </c>
      <c r="K259" s="15" t="str">
        <f t="shared" ref="K259:K268" si="26">IF(ISNUMBER(VLOOKUP(B259,$Z$8:$Z$47,1,FALSE)),1,"")</f>
        <v/>
      </c>
      <c r="V259">
        <f t="shared" si="23"/>
        <v>-6.7307692307692304E-2</v>
      </c>
      <c r="W259" t="str">
        <f t="shared" si="22"/>
        <v>ok</v>
      </c>
      <c r="AB259" s="23" t="s">
        <v>54</v>
      </c>
      <c r="AE259" s="23" t="s">
        <v>63</v>
      </c>
    </row>
    <row r="260" spans="1:31" ht="15.95" customHeight="1">
      <c r="A260" s="9">
        <f t="shared" ref="A260:A268" si="27">A259+1</f>
        <v>259</v>
      </c>
      <c r="B260" s="19">
        <v>274</v>
      </c>
      <c r="C260" s="6">
        <v>9</v>
      </c>
      <c r="D260" s="6">
        <v>1</v>
      </c>
      <c r="E260" s="6">
        <v>248</v>
      </c>
      <c r="F260" s="8">
        <v>16.4789999999999</v>
      </c>
      <c r="G260" s="6">
        <v>1</v>
      </c>
      <c r="H260" s="6">
        <f t="shared" si="24"/>
        <v>1</v>
      </c>
      <c r="I260" s="6">
        <v>2</v>
      </c>
      <c r="J260" s="11">
        <v>265</v>
      </c>
      <c r="K260" s="15" t="str">
        <f t="shared" si="26"/>
        <v/>
      </c>
      <c r="V260">
        <f t="shared" si="23"/>
        <v>6.8548387096774188E-2</v>
      </c>
      <c r="W260" t="str">
        <f t="shared" si="22"/>
        <v>ok</v>
      </c>
      <c r="AB260" s="23" t="s">
        <v>54</v>
      </c>
    </row>
    <row r="261" spans="1:31" ht="15.95" customHeight="1">
      <c r="A261" s="9">
        <f t="shared" si="27"/>
        <v>260</v>
      </c>
      <c r="B261" s="19" t="s">
        <v>36</v>
      </c>
      <c r="C261" s="6">
        <v>9</v>
      </c>
      <c r="D261" s="6">
        <v>2</v>
      </c>
      <c r="E261" s="6">
        <v>58</v>
      </c>
      <c r="G261" s="6">
        <v>1</v>
      </c>
      <c r="H261" s="6">
        <f t="shared" si="24"/>
        <v>2</v>
      </c>
      <c r="I261" s="6">
        <f t="shared" si="25"/>
        <v>2</v>
      </c>
      <c r="J261" s="11">
        <v>77</v>
      </c>
      <c r="K261" s="15" t="str">
        <f t="shared" si="26"/>
        <v/>
      </c>
      <c r="V261">
        <f t="shared" si="23"/>
        <v>0.32758620689655171</v>
      </c>
      <c r="W261" t="str">
        <f t="shared" si="22"/>
        <v>tarkista</v>
      </c>
      <c r="AB261">
        <v>11</v>
      </c>
    </row>
    <row r="262" spans="1:31" ht="15.95" customHeight="1">
      <c r="A262" s="9">
        <f t="shared" si="27"/>
        <v>261</v>
      </c>
      <c r="B262" s="19">
        <v>307</v>
      </c>
      <c r="C262" s="6">
        <v>9</v>
      </c>
      <c r="D262" s="6">
        <v>1</v>
      </c>
      <c r="E262" s="6">
        <v>182</v>
      </c>
      <c r="F262" s="8">
        <v>16.617003051757699</v>
      </c>
      <c r="G262" s="6">
        <v>1</v>
      </c>
      <c r="H262" s="6">
        <f t="shared" si="24"/>
        <v>1</v>
      </c>
      <c r="I262" s="6">
        <f t="shared" si="25"/>
        <v>2</v>
      </c>
      <c r="J262" s="11">
        <v>179</v>
      </c>
      <c r="K262" s="15" t="str">
        <f t="shared" si="26"/>
        <v/>
      </c>
      <c r="V262">
        <f t="shared" si="23"/>
        <v>-1.6483516483516484E-2</v>
      </c>
      <c r="W262" t="str">
        <f t="shared" ref="W262:W268" si="28">IF(V262&lt;=0.1,"ok",IF(OR(V262&gt;=-0.1),"tarkista"))</f>
        <v>ok</v>
      </c>
      <c r="AB262" s="23" t="s">
        <v>55</v>
      </c>
    </row>
    <row r="263" spans="1:31" ht="15.95" customHeight="1">
      <c r="A263" s="9">
        <f t="shared" si="27"/>
        <v>262</v>
      </c>
      <c r="B263" s="19">
        <v>278</v>
      </c>
      <c r="C263" s="6">
        <v>9</v>
      </c>
      <c r="D263" s="6">
        <v>1</v>
      </c>
      <c r="E263" s="6">
        <v>204</v>
      </c>
      <c r="F263" s="8">
        <v>16.0130067138671</v>
      </c>
      <c r="G263" s="6">
        <v>1</v>
      </c>
      <c r="H263" s="6">
        <f t="shared" si="24"/>
        <v>1</v>
      </c>
      <c r="I263" s="6">
        <v>2</v>
      </c>
      <c r="J263" s="11">
        <v>219</v>
      </c>
      <c r="K263" s="15" t="str">
        <f t="shared" si="26"/>
        <v/>
      </c>
      <c r="V263">
        <f t="shared" si="23"/>
        <v>7.3529411764705885E-2</v>
      </c>
      <c r="W263" t="str">
        <f t="shared" si="28"/>
        <v>ok</v>
      </c>
      <c r="AB263">
        <v>11</v>
      </c>
    </row>
    <row r="264" spans="1:31" ht="15.95" customHeight="1">
      <c r="A264" s="9">
        <f t="shared" si="27"/>
        <v>263</v>
      </c>
      <c r="B264" s="19">
        <v>333</v>
      </c>
      <c r="C264" s="6">
        <v>10</v>
      </c>
      <c r="D264" s="6">
        <v>1</v>
      </c>
      <c r="E264" s="6">
        <v>235</v>
      </c>
      <c r="F264" s="8">
        <v>15.3159987792968</v>
      </c>
      <c r="G264" s="6">
        <v>1</v>
      </c>
      <c r="H264" s="6">
        <f t="shared" si="24"/>
        <v>1</v>
      </c>
      <c r="I264" s="6">
        <v>2</v>
      </c>
      <c r="J264" s="11">
        <v>250</v>
      </c>
      <c r="K264" s="15">
        <f t="shared" si="26"/>
        <v>1</v>
      </c>
      <c r="M264" s="6">
        <v>21</v>
      </c>
      <c r="N264" s="6">
        <v>16.5</v>
      </c>
      <c r="O264" s="6">
        <v>9</v>
      </c>
      <c r="V264">
        <f t="shared" si="23"/>
        <v>6.3829787234042548E-2</v>
      </c>
      <c r="W264" t="str">
        <f t="shared" si="28"/>
        <v>ok</v>
      </c>
      <c r="AB264" s="23" t="s">
        <v>55</v>
      </c>
    </row>
    <row r="265" spans="1:31" ht="15.95" customHeight="1">
      <c r="A265" s="9">
        <f t="shared" si="27"/>
        <v>264</v>
      </c>
      <c r="B265" s="19" t="s">
        <v>37</v>
      </c>
      <c r="C265" s="6">
        <v>10</v>
      </c>
      <c r="D265" s="6">
        <v>2</v>
      </c>
      <c r="E265" s="6">
        <v>56</v>
      </c>
      <c r="G265" s="6">
        <v>1</v>
      </c>
      <c r="H265" s="6">
        <f t="shared" si="24"/>
        <v>2</v>
      </c>
      <c r="I265" s="6">
        <f t="shared" si="25"/>
        <v>2</v>
      </c>
      <c r="J265" s="11">
        <v>73</v>
      </c>
      <c r="K265" s="15" t="str">
        <f t="shared" si="26"/>
        <v/>
      </c>
      <c r="V265">
        <f t="shared" si="23"/>
        <v>0.30357142857142855</v>
      </c>
      <c r="W265" t="str">
        <f t="shared" si="28"/>
        <v>tarkista</v>
      </c>
      <c r="AB265">
        <v>11</v>
      </c>
    </row>
    <row r="266" spans="1:31" ht="15.95" customHeight="1">
      <c r="A266" s="9">
        <f t="shared" si="27"/>
        <v>265</v>
      </c>
      <c r="B266" s="19">
        <v>335</v>
      </c>
      <c r="C266" s="6">
        <v>10</v>
      </c>
      <c r="D266" s="6">
        <v>1</v>
      </c>
      <c r="E266" s="6">
        <v>242</v>
      </c>
      <c r="F266" s="8">
        <v>17.2950067138671</v>
      </c>
      <c r="G266" s="6">
        <v>1</v>
      </c>
      <c r="H266" s="6">
        <f t="shared" si="24"/>
        <v>1</v>
      </c>
      <c r="I266" s="6">
        <v>2</v>
      </c>
      <c r="J266" s="11">
        <v>252</v>
      </c>
      <c r="K266" s="15" t="str">
        <f t="shared" si="26"/>
        <v/>
      </c>
      <c r="V266">
        <f t="shared" si="23"/>
        <v>4.1322314049586778E-2</v>
      </c>
      <c r="W266" t="str">
        <f t="shared" si="28"/>
        <v>ok</v>
      </c>
      <c r="AB266" s="23" t="s">
        <v>57</v>
      </c>
    </row>
    <row r="267" spans="1:31" ht="15.95" customHeight="1">
      <c r="A267" s="9">
        <f t="shared" si="27"/>
        <v>266</v>
      </c>
      <c r="B267" s="19">
        <v>337</v>
      </c>
      <c r="C267" s="6">
        <v>10</v>
      </c>
      <c r="D267" s="6">
        <v>1</v>
      </c>
      <c r="E267" s="6">
        <v>251</v>
      </c>
      <c r="F267" s="8">
        <v>17.823004882812398</v>
      </c>
      <c r="G267" s="6">
        <v>1</v>
      </c>
      <c r="H267" s="6">
        <f t="shared" si="24"/>
        <v>1</v>
      </c>
      <c r="I267" s="6">
        <v>2</v>
      </c>
      <c r="J267" s="11">
        <v>265</v>
      </c>
      <c r="K267" s="15" t="str">
        <f t="shared" si="26"/>
        <v/>
      </c>
      <c r="V267">
        <f t="shared" si="23"/>
        <v>5.5776892430278883E-2</v>
      </c>
      <c r="W267" t="str">
        <f t="shared" si="28"/>
        <v>ok</v>
      </c>
      <c r="AB267">
        <v>11</v>
      </c>
    </row>
    <row r="268" spans="1:31" ht="15.95" customHeight="1">
      <c r="A268" s="9">
        <f t="shared" si="27"/>
        <v>267</v>
      </c>
      <c r="B268" s="19">
        <v>308</v>
      </c>
      <c r="C268" s="6">
        <v>10</v>
      </c>
      <c r="D268" s="6">
        <v>1</v>
      </c>
      <c r="E268" s="6">
        <v>170</v>
      </c>
      <c r="F268" s="8">
        <v>15.1570091552733</v>
      </c>
      <c r="G268" s="6">
        <v>1</v>
      </c>
      <c r="H268" s="6">
        <f t="shared" si="24"/>
        <v>1</v>
      </c>
      <c r="I268" s="6">
        <f t="shared" si="25"/>
        <v>2</v>
      </c>
      <c r="J268" s="11">
        <v>182</v>
      </c>
      <c r="K268" s="15" t="str">
        <f t="shared" si="26"/>
        <v/>
      </c>
      <c r="V268">
        <f t="shared" si="23"/>
        <v>7.0588235294117646E-2</v>
      </c>
      <c r="W268" t="str">
        <f t="shared" si="28"/>
        <v>ok</v>
      </c>
      <c r="AB268">
        <v>11</v>
      </c>
    </row>
  </sheetData>
  <phoneticPr fontId="1" type="noConversion"/>
  <printOptions gridLines="1"/>
  <pageMargins left="0.4" right="0.36" top="0.54" bottom="0.75" header="0.3" footer="0.3"/>
  <pageSetup paperSize="9" orientation="portrait" r:id="rId1"/>
  <headerFooter alignWithMargins="0">
    <oddHeader>&amp;C&amp;F&amp;R&amp;P/&amp;N</oddHeader>
    <oddFooter>&amp;L&amp;6JAKSO: 1 = ylempi/ainoa, 2 = al.
PLAJI: 1 = MÄ, 2=NÄRE, 3=RAKO, 4=HIKO, 5=HAAPA, 6=HALEP, 7=TELEP, 13=RAITA, 16=PIHLAJA, 20=MUULP.
PLUOKKA: 1 = tukkirunko (saa tukkia), 2 = kuiturunko (vain kuidutukseen), 3 = kanto (hakkuupoistumaa), 4 = kuollut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dimension ref="A1:AE1"/>
  <sheetViews>
    <sheetView workbookViewId="0">
      <selection activeCell="A69" sqref="A69"/>
    </sheetView>
  </sheetViews>
  <sheetFormatPr defaultRowHeight="12.75"/>
  <cols>
    <col min="1" max="31" width="9.140625" style="5"/>
  </cols>
  <sheetData>
    <row r="1" customFormat="1"/>
  </sheetData>
  <phoneticPr fontId="1" type="noConversion"/>
  <pageMargins left="0.75" right="0.75" top="1" bottom="1" header="0.5" footer="0.5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2.75"/>
  <sheetData/>
  <phoneticPr fontId="1" type="noConversion"/>
  <pageMargins left="0.75" right="0.75" top="1" bottom="1" header="0.5" footer="0.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2</vt:i4>
      </vt:variant>
    </vt:vector>
  </HeadingPairs>
  <TitlesOfParts>
    <vt:vector size="5" baseType="lpstr">
      <vt:lpstr>Sheet1</vt:lpstr>
      <vt:lpstr>Sheet2</vt:lpstr>
      <vt:lpstr>Sheet3</vt:lpstr>
      <vt:lpstr>Sheet1!Print_Area</vt:lpstr>
      <vt:lpstr>Sheet1!Print_Titles</vt:lpstr>
    </vt:vector>
  </TitlesOfParts>
  <Company>University of Helsinki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Aarne</dc:creator>
  <cp:lastModifiedBy>Aarne</cp:lastModifiedBy>
  <cp:lastPrinted>2013-05-23T10:07:52Z</cp:lastPrinted>
  <dcterms:created xsi:type="dcterms:W3CDTF">2007-06-18T10:46:11Z</dcterms:created>
  <dcterms:modified xsi:type="dcterms:W3CDTF">2013-07-10T06:30:46Z</dcterms:modified>
</cp:coreProperties>
</file>