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45" windowWidth="15480" windowHeight="98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Sheet1!$A$1:$AC$151</definedName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V5" i="1"/>
  <c r="X5" s="1"/>
  <c r="V6"/>
  <c r="V7"/>
  <c r="V8"/>
  <c r="X8" s="1"/>
  <c r="V9"/>
  <c r="X9" s="1"/>
  <c r="V10"/>
  <c r="X10" s="1"/>
  <c r="V11"/>
  <c r="X11" s="1"/>
  <c r="V12"/>
  <c r="X12" s="1"/>
  <c r="V13"/>
  <c r="X13" s="1"/>
  <c r="V14"/>
  <c r="V15"/>
  <c r="V16"/>
  <c r="X16" s="1"/>
  <c r="V17"/>
  <c r="V18"/>
  <c r="V19"/>
  <c r="X19" s="1"/>
  <c r="V20"/>
  <c r="X20" s="1"/>
  <c r="V21"/>
  <c r="V22"/>
  <c r="X22" s="1"/>
  <c r="V23"/>
  <c r="X23" s="1"/>
  <c r="V24"/>
  <c r="V25"/>
  <c r="V26"/>
  <c r="X26" s="1"/>
  <c r="V27"/>
  <c r="X27" s="1"/>
  <c r="V28"/>
  <c r="X28" s="1"/>
  <c r="V29"/>
  <c r="X29" s="1"/>
  <c r="V30"/>
  <c r="V31"/>
  <c r="V32"/>
  <c r="X32" s="1"/>
  <c r="V33"/>
  <c r="V34"/>
  <c r="V35"/>
  <c r="X35" s="1"/>
  <c r="V36"/>
  <c r="X36" s="1"/>
  <c r="V37"/>
  <c r="X37" s="1"/>
  <c r="V38"/>
  <c r="V39"/>
  <c r="V40"/>
  <c r="X40" s="1"/>
  <c r="V41"/>
  <c r="V42"/>
  <c r="X42" s="1"/>
  <c r="V43"/>
  <c r="X43" s="1"/>
  <c r="V44"/>
  <c r="X44" s="1"/>
  <c r="V45"/>
  <c r="V46"/>
  <c r="V47"/>
  <c r="X47" s="1"/>
  <c r="V48"/>
  <c r="X48" s="1"/>
  <c r="V49"/>
  <c r="V50"/>
  <c r="X50" s="1"/>
  <c r="V51"/>
  <c r="V52"/>
  <c r="V53"/>
  <c r="V54"/>
  <c r="V55"/>
  <c r="X55" s="1"/>
  <c r="V56"/>
  <c r="V57"/>
  <c r="V58"/>
  <c r="X58" s="1"/>
  <c r="V59"/>
  <c r="V60"/>
  <c r="V61"/>
  <c r="V62"/>
  <c r="V63"/>
  <c r="V64"/>
  <c r="X64" s="1"/>
  <c r="V65"/>
  <c r="V66"/>
  <c r="V67"/>
  <c r="V68"/>
  <c r="X68" s="1"/>
  <c r="V69"/>
  <c r="V70"/>
  <c r="X70" s="1"/>
  <c r="V71"/>
  <c r="V72"/>
  <c r="X72" s="1"/>
  <c r="V73"/>
  <c r="V74"/>
  <c r="X74" s="1"/>
  <c r="V75"/>
  <c r="X75" s="1"/>
  <c r="V76"/>
  <c r="V77"/>
  <c r="V78"/>
  <c r="X78" s="1"/>
  <c r="V79"/>
  <c r="X79" s="1"/>
  <c r="V80"/>
  <c r="V81"/>
  <c r="V82"/>
  <c r="V83"/>
  <c r="V84"/>
  <c r="X84" s="1"/>
  <c r="V85"/>
  <c r="V86"/>
  <c r="X86" s="1"/>
  <c r="V87"/>
  <c r="V88"/>
  <c r="V89"/>
  <c r="X89" s="1"/>
  <c r="V90"/>
  <c r="V91"/>
  <c r="V92"/>
  <c r="X92" s="1"/>
  <c r="V93"/>
  <c r="V94"/>
  <c r="V95"/>
  <c r="V96"/>
  <c r="X96" s="1"/>
  <c r="V97"/>
  <c r="V98"/>
  <c r="V99"/>
  <c r="V100"/>
  <c r="X100" s="1"/>
  <c r="V101"/>
  <c r="V102"/>
  <c r="X102" s="1"/>
  <c r="V103"/>
  <c r="X103" s="1"/>
  <c r="V104"/>
  <c r="X104" s="1"/>
  <c r="V105"/>
  <c r="V106"/>
  <c r="X106" s="1"/>
  <c r="V107"/>
  <c r="V108"/>
  <c r="X108" s="1"/>
  <c r="V109"/>
  <c r="V110"/>
  <c r="X110" s="1"/>
  <c r="V111"/>
  <c r="V112"/>
  <c r="X112" s="1"/>
  <c r="V113"/>
  <c r="V114"/>
  <c r="X114" s="1"/>
  <c r="V115"/>
  <c r="X115" s="1"/>
  <c r="V116"/>
  <c r="V117"/>
  <c r="V118"/>
  <c r="V119"/>
  <c r="V120"/>
  <c r="X120" s="1"/>
  <c r="V121"/>
  <c r="V122"/>
  <c r="V123"/>
  <c r="V124"/>
  <c r="X124" s="1"/>
  <c r="V125"/>
  <c r="V126"/>
  <c r="V127"/>
  <c r="V128"/>
  <c r="X128" s="1"/>
  <c r="V129"/>
  <c r="V130"/>
  <c r="X130" s="1"/>
  <c r="V131"/>
  <c r="V132"/>
  <c r="X132" s="1"/>
  <c r="V133"/>
  <c r="V134"/>
  <c r="V135"/>
  <c r="V136"/>
  <c r="X136" s="1"/>
  <c r="V137"/>
  <c r="X137" s="1"/>
  <c r="V138"/>
  <c r="V139"/>
  <c r="V140"/>
  <c r="V141"/>
  <c r="V142"/>
  <c r="V143"/>
  <c r="X143" s="1"/>
  <c r="V144"/>
  <c r="X144" s="1"/>
  <c r="V145"/>
  <c r="V146"/>
  <c r="V147"/>
  <c r="V148"/>
  <c r="X148" s="1"/>
  <c r="V149"/>
  <c r="X149" s="1"/>
  <c r="V150"/>
  <c r="V151"/>
  <c r="W8"/>
  <c r="W9"/>
  <c r="W10"/>
  <c r="W11"/>
  <c r="W12"/>
  <c r="W13"/>
  <c r="W19"/>
  <c r="W32"/>
  <c r="V2"/>
  <c r="V3"/>
  <c r="V4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W143" l="1"/>
  <c r="W115"/>
  <c r="W47"/>
  <c r="W20"/>
  <c r="W92"/>
  <c r="W44"/>
  <c r="W70"/>
  <c r="W79"/>
  <c r="W55"/>
  <c r="W23"/>
  <c r="W103"/>
  <c r="W64"/>
  <c r="W130"/>
  <c r="W5"/>
  <c r="W78"/>
  <c r="W144"/>
  <c r="W132"/>
  <c r="W120"/>
  <c r="W104"/>
  <c r="W96"/>
  <c r="W68"/>
  <c r="W36"/>
  <c r="W148"/>
  <c r="W136"/>
  <c r="W124"/>
  <c r="W108"/>
  <c r="W100"/>
  <c r="W84"/>
  <c r="W48"/>
  <c r="W37"/>
  <c r="W28"/>
  <c r="W16"/>
  <c r="W149"/>
  <c r="W137"/>
  <c r="W128"/>
  <c r="W112"/>
  <c r="W102"/>
  <c r="W89"/>
  <c r="W72"/>
  <c r="W40"/>
  <c r="W29"/>
  <c r="W142"/>
  <c r="X142"/>
  <c r="W122"/>
  <c r="X122"/>
  <c r="W98"/>
  <c r="X98"/>
  <c r="W82"/>
  <c r="X82"/>
  <c r="W54"/>
  <c r="X54"/>
  <c r="W34"/>
  <c r="X34"/>
  <c r="W30"/>
  <c r="X30"/>
  <c r="W14"/>
  <c r="X14"/>
  <c r="W6"/>
  <c r="X6"/>
  <c r="W131"/>
  <c r="X131"/>
  <c r="W95"/>
  <c r="X95"/>
  <c r="W87"/>
  <c r="X87"/>
  <c r="W71"/>
  <c r="X71"/>
  <c r="W31"/>
  <c r="X31"/>
  <c r="W7"/>
  <c r="X7"/>
  <c r="W3"/>
  <c r="X3"/>
  <c r="W4"/>
  <c r="X4"/>
  <c r="W145"/>
  <c r="X145"/>
  <c r="W141"/>
  <c r="X141"/>
  <c r="W133"/>
  <c r="X133"/>
  <c r="W129"/>
  <c r="X129"/>
  <c r="W125"/>
  <c r="X125"/>
  <c r="W121"/>
  <c r="X121"/>
  <c r="W117"/>
  <c r="X117"/>
  <c r="W113"/>
  <c r="X113"/>
  <c r="W109"/>
  <c r="X109"/>
  <c r="W105"/>
  <c r="X105"/>
  <c r="W101"/>
  <c r="X101"/>
  <c r="W97"/>
  <c r="X97"/>
  <c r="W93"/>
  <c r="X93"/>
  <c r="W85"/>
  <c r="X85"/>
  <c r="W81"/>
  <c r="X81"/>
  <c r="W77"/>
  <c r="X77"/>
  <c r="W73"/>
  <c r="X73"/>
  <c r="W69"/>
  <c r="X69"/>
  <c r="W65"/>
  <c r="X65"/>
  <c r="W61"/>
  <c r="X61"/>
  <c r="W57"/>
  <c r="X57"/>
  <c r="W53"/>
  <c r="X53"/>
  <c r="W49"/>
  <c r="X49"/>
  <c r="W45"/>
  <c r="X45"/>
  <c r="W41"/>
  <c r="X41"/>
  <c r="W33"/>
  <c r="X33"/>
  <c r="W25"/>
  <c r="X25"/>
  <c r="W21"/>
  <c r="X21"/>
  <c r="W17"/>
  <c r="X17"/>
  <c r="W110"/>
  <c r="W74"/>
  <c r="W35"/>
  <c r="W114"/>
  <c r="W106"/>
  <c r="W86"/>
  <c r="W75"/>
  <c r="W50"/>
  <c r="W43"/>
  <c r="W22"/>
  <c r="W150"/>
  <c r="X150"/>
  <c r="W146"/>
  <c r="X146"/>
  <c r="W138"/>
  <c r="X138"/>
  <c r="W134"/>
  <c r="X134"/>
  <c r="W126"/>
  <c r="X126"/>
  <c r="W118"/>
  <c r="X118"/>
  <c r="W94"/>
  <c r="X94"/>
  <c r="W90"/>
  <c r="X90"/>
  <c r="W66"/>
  <c r="X66"/>
  <c r="W62"/>
  <c r="X62"/>
  <c r="W46"/>
  <c r="X46"/>
  <c r="W38"/>
  <c r="X38"/>
  <c r="X2"/>
  <c r="W2"/>
  <c r="W151"/>
  <c r="X151"/>
  <c r="W147"/>
  <c r="X147"/>
  <c r="W139"/>
  <c r="X139"/>
  <c r="W135"/>
  <c r="X135"/>
  <c r="W127"/>
  <c r="X127"/>
  <c r="W123"/>
  <c r="X123"/>
  <c r="W119"/>
  <c r="X119"/>
  <c r="W111"/>
  <c r="X111"/>
  <c r="W107"/>
  <c r="X107"/>
  <c r="W99"/>
  <c r="X99"/>
  <c r="W91"/>
  <c r="X91"/>
  <c r="W83"/>
  <c r="X83"/>
  <c r="W67"/>
  <c r="X67"/>
  <c r="W63"/>
  <c r="X63"/>
  <c r="W59"/>
  <c r="X59"/>
  <c r="W51"/>
  <c r="X51"/>
  <c r="W39"/>
  <c r="X39"/>
  <c r="W15"/>
  <c r="X15"/>
  <c r="W140"/>
  <c r="X140"/>
  <c r="W116"/>
  <c r="X116"/>
  <c r="W88"/>
  <c r="X88"/>
  <c r="W80"/>
  <c r="X80"/>
  <c r="W76"/>
  <c r="X76"/>
  <c r="W60"/>
  <c r="X60"/>
  <c r="W56"/>
  <c r="X56"/>
  <c r="W52"/>
  <c r="X52"/>
  <c r="W24"/>
  <c r="X24"/>
  <c r="W58"/>
  <c r="W26"/>
  <c r="W42"/>
  <c r="W27"/>
  <c r="W18"/>
  <c r="X18"/>
</calcChain>
</file>

<file path=xl/sharedStrings.xml><?xml version="1.0" encoding="utf-8"?>
<sst xmlns="http://schemas.openxmlformats.org/spreadsheetml/2006/main" count="68" uniqueCount="36">
  <si>
    <t>d13_vanha</t>
  </si>
  <si>
    <t>plaji_vanha</t>
  </si>
  <si>
    <t>h_foto</t>
  </si>
  <si>
    <t>plaji</t>
  </si>
  <si>
    <t>jakso</t>
  </si>
  <si>
    <t>pluokka</t>
  </si>
  <si>
    <t>käyttö</t>
  </si>
  <si>
    <t>kaista</t>
  </si>
  <si>
    <t>d13 [mm]</t>
  </si>
  <si>
    <r>
      <t>d</t>
    </r>
    <r>
      <rPr>
        <vertAlign val="subscript"/>
        <sz val="10"/>
        <rFont val="Arial"/>
        <family val="2"/>
      </rPr>
      <t xml:space="preserve">6 </t>
    </r>
    <r>
      <rPr>
        <sz val="10"/>
        <rFont val="Arial"/>
        <family val="2"/>
      </rPr>
      <t>[cm]</t>
    </r>
  </si>
  <si>
    <t>h [m]</t>
  </si>
  <si>
    <t>2 x kuori [mm]</t>
  </si>
  <si>
    <r>
      <t>i</t>
    </r>
    <r>
      <rPr>
        <vertAlign val="subscript"/>
        <sz val="10"/>
        <rFont val="Arial"/>
        <family val="2"/>
      </rPr>
      <t xml:space="preserve">h </t>
    </r>
    <r>
      <rPr>
        <sz val="10"/>
        <rFont val="Arial"/>
        <family val="2"/>
      </rPr>
      <t xml:space="preserve"> (5v) [dm]</t>
    </r>
  </si>
  <si>
    <t>ikä, a</t>
  </si>
  <si>
    <r>
      <t>d</t>
    </r>
    <r>
      <rPr>
        <vertAlign val="subscript"/>
        <sz val="10"/>
        <rFont val="Arial"/>
        <family val="2"/>
      </rPr>
      <t xml:space="preserve">kanto </t>
    </r>
    <r>
      <rPr>
        <sz val="10"/>
        <rFont val="Arial"/>
        <family val="2"/>
      </rPr>
      <t>[cm]</t>
    </r>
  </si>
  <si>
    <t>hc (lara) [m]</t>
  </si>
  <si>
    <r>
      <t>i</t>
    </r>
    <r>
      <rPr>
        <vertAlign val="subscript"/>
        <sz val="10"/>
        <rFont val="Arial"/>
        <family val="2"/>
      </rPr>
      <t>d (lpm-kasvu, 5v)</t>
    </r>
    <r>
      <rPr>
        <sz val="10"/>
        <rFont val="Arial"/>
        <family val="2"/>
      </rPr>
      <t xml:space="preserve"> [mm]</t>
    </r>
  </si>
  <si>
    <t>huomio</t>
  </si>
  <si>
    <t>ID</t>
  </si>
  <si>
    <t>Sarja-#</t>
  </si>
  <si>
    <t>Läpimitan kasvun numeerinen loogisuustarkistut</t>
  </si>
  <si>
    <t>Latvusluokka</t>
  </si>
  <si>
    <t>Katkeamiskorkeus [m]</t>
  </si>
  <si>
    <t>Latvasta katki [m]</t>
  </si>
  <si>
    <t>Huom</t>
  </si>
  <si>
    <t>12a1</t>
  </si>
  <si>
    <t>12a1a7</t>
  </si>
  <si>
    <t>12a1a3</t>
  </si>
  <si>
    <t>12a7</t>
  </si>
  <si>
    <t>12a4</t>
  </si>
  <si>
    <t>12a6</t>
  </si>
  <si>
    <t>12a3</t>
  </si>
  <si>
    <t>12a4a7</t>
  </si>
  <si>
    <t>12a1a4</t>
  </si>
  <si>
    <t>14a6</t>
  </si>
  <si>
    <t>Taipunut. Lähes kuollut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</si>
</sst>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0" fillId="0" borderId="0" xfId="0" applyAlignment="1">
      <alignment horizontal="center" textRotation="90" wrapText="1"/>
    </xf>
    <xf numFmtId="0" fontId="3" fillId="0" borderId="1" xfId="1" applyFont="1" applyBorder="1" applyAlignment="1">
      <alignment horizontal="center" textRotation="90" wrapText="1"/>
    </xf>
    <xf numFmtId="1" fontId="3" fillId="0" borderId="1" xfId="1" applyNumberFormat="1" applyFont="1" applyBorder="1" applyAlignment="1">
      <alignment horizontal="center" textRotation="90" wrapText="1"/>
    </xf>
    <xf numFmtId="164" fontId="3" fillId="0" borderId="1" xfId="1" applyNumberFormat="1" applyFont="1" applyBorder="1" applyAlignment="1">
      <alignment horizontal="center" textRotation="90" wrapText="1"/>
    </xf>
    <xf numFmtId="0" fontId="0" fillId="0" borderId="0" xfId="0" applyAlignment="1"/>
    <xf numFmtId="0" fontId="3" fillId="0" borderId="1" xfId="0" applyNumberFormat="1" applyFont="1" applyBorder="1" applyAlignment="1"/>
    <xf numFmtId="0" fontId="3" fillId="0" borderId="1" xfId="0" applyFont="1" applyBorder="1" applyAlignment="1">
      <alignment horizontal="center" textRotation="90" wrapText="1"/>
    </xf>
    <xf numFmtId="164" fontId="3" fillId="0" borderId="1" xfId="0" applyNumberFormat="1" applyFont="1" applyBorder="1" applyAlignment="1"/>
    <xf numFmtId="0" fontId="0" fillId="0" borderId="1" xfId="0" applyBorder="1"/>
    <xf numFmtId="0" fontId="3" fillId="0" borderId="2" xfId="0" applyFont="1" applyBorder="1" applyAlignment="1">
      <alignment horizontal="center" textRotation="90" wrapText="1"/>
    </xf>
    <xf numFmtId="0" fontId="3" fillId="0" borderId="2" xfId="0" applyNumberFormat="1" applyFont="1" applyBorder="1" applyAlignment="1"/>
    <xf numFmtId="0" fontId="3" fillId="0" borderId="4" xfId="0" applyFont="1" applyBorder="1" applyAlignment="1">
      <alignment horizontal="center" textRotation="90" wrapText="1"/>
    </xf>
    <xf numFmtId="0" fontId="3" fillId="0" borderId="4" xfId="0" applyNumberFormat="1" applyFont="1" applyBorder="1" applyAlignment="1"/>
    <xf numFmtId="0" fontId="3" fillId="0" borderId="3" xfId="0" applyFont="1" applyBorder="1" applyAlignment="1">
      <alignment horizontal="center" textRotation="90" wrapText="1"/>
    </xf>
    <xf numFmtId="0" fontId="3" fillId="0" borderId="3" xfId="0" applyNumberFormat="1" applyFont="1" applyBorder="1" applyAlignment="1"/>
    <xf numFmtId="0" fontId="3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textRotation="90" wrapText="1"/>
    </xf>
    <xf numFmtId="0" fontId="4" fillId="0" borderId="1" xfId="0" applyFont="1" applyBorder="1"/>
    <xf numFmtId="0" fontId="4" fillId="0" borderId="1" xfId="0" applyNumberFormat="1" applyFont="1" applyBorder="1" applyAlignment="1"/>
    <xf numFmtId="0" fontId="3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85"/>
  <sheetViews>
    <sheetView tabSelected="1" zoomScaleNormal="100" workbookViewId="0">
      <selection activeCell="T1" sqref="T1"/>
    </sheetView>
  </sheetViews>
  <sheetFormatPr defaultRowHeight="12.75"/>
  <cols>
    <col min="1" max="1" width="4.7109375" style="9" customWidth="1"/>
    <col min="2" max="2" width="4.42578125" style="19" customWidth="1"/>
    <col min="3" max="4" width="2.7109375" style="6" customWidth="1"/>
    <col min="5" max="5" width="4" style="6" bestFit="1" customWidth="1"/>
    <col min="6" max="6" width="4.5703125" style="8" bestFit="1" customWidth="1"/>
    <col min="7" max="7" width="2.7109375" style="6" customWidth="1"/>
    <col min="8" max="8" width="3.7109375" style="6" customWidth="1"/>
    <col min="9" max="9" width="2.7109375" style="6" customWidth="1"/>
    <col min="10" max="10" width="4.7109375" style="11" customWidth="1"/>
    <col min="11" max="11" width="2.7109375" style="15" customWidth="1"/>
    <col min="12" max="12" width="4.7109375" style="13" customWidth="1"/>
    <col min="13" max="13" width="4.7109375" style="6" customWidth="1"/>
    <col min="14" max="16" width="5.7109375" style="6" customWidth="1"/>
    <col min="17" max="19" width="4.7109375" style="6" customWidth="1"/>
    <col min="20" max="20" width="16.7109375" style="9" customWidth="1"/>
    <col min="21" max="21" width="5.28515625" customWidth="1"/>
  </cols>
  <sheetData>
    <row r="1" spans="1:29" s="1" customFormat="1" ht="93.75" customHeight="1">
      <c r="A1" s="7" t="s">
        <v>19</v>
      </c>
      <c r="B1" s="17" t="s">
        <v>18</v>
      </c>
      <c r="C1" s="2" t="s">
        <v>7</v>
      </c>
      <c r="D1" s="3" t="s">
        <v>1</v>
      </c>
      <c r="E1" s="3" t="s">
        <v>0</v>
      </c>
      <c r="F1" s="4" t="s">
        <v>2</v>
      </c>
      <c r="G1" s="7" t="s">
        <v>4</v>
      </c>
      <c r="H1" s="7" t="s">
        <v>3</v>
      </c>
      <c r="I1" s="7" t="s">
        <v>5</v>
      </c>
      <c r="J1" s="10" t="s">
        <v>8</v>
      </c>
      <c r="K1" s="14" t="s">
        <v>6</v>
      </c>
      <c r="L1" s="12" t="s">
        <v>14</v>
      </c>
      <c r="M1" s="7" t="s">
        <v>9</v>
      </c>
      <c r="N1" s="7" t="s">
        <v>10</v>
      </c>
      <c r="O1" s="7" t="s">
        <v>15</v>
      </c>
      <c r="P1" s="7" t="s">
        <v>16</v>
      </c>
      <c r="Q1" s="7" t="s">
        <v>11</v>
      </c>
      <c r="R1" s="7" t="s">
        <v>12</v>
      </c>
      <c r="S1" s="7" t="s">
        <v>13</v>
      </c>
      <c r="T1" s="16" t="s">
        <v>17</v>
      </c>
      <c r="V1" s="1" t="s">
        <v>20</v>
      </c>
      <c r="W1" s="1" t="s">
        <v>20</v>
      </c>
      <c r="Z1" s="1" t="s">
        <v>21</v>
      </c>
      <c r="AA1" s="1" t="s">
        <v>22</v>
      </c>
      <c r="AB1" s="1" t="s">
        <v>23</v>
      </c>
      <c r="AC1" s="1" t="s">
        <v>24</v>
      </c>
    </row>
    <row r="2" spans="1:29" ht="15.95" customHeight="1">
      <c r="A2" s="9">
        <v>1</v>
      </c>
      <c r="B2" s="18">
        <v>413</v>
      </c>
      <c r="C2" s="9">
        <v>0</v>
      </c>
      <c r="D2" s="9">
        <v>1</v>
      </c>
      <c r="E2" s="9">
        <v>136</v>
      </c>
      <c r="F2" s="8">
        <v>15.1449999999999</v>
      </c>
      <c r="H2" s="6">
        <v>1</v>
      </c>
      <c r="I2" s="6">
        <v>2</v>
      </c>
      <c r="J2" s="11">
        <v>142</v>
      </c>
      <c r="V2">
        <f>(J2-E2)/E2</f>
        <v>4.4117647058823532E-2</v>
      </c>
      <c r="W2" t="str">
        <f>IF(V2&lt;=0.1,"ok","tarkista")</f>
        <v>ok</v>
      </c>
      <c r="X2" t="str">
        <f>IF(V2&gt;=-0.1,"ok","tarkista")</f>
        <v>ok</v>
      </c>
      <c r="Z2">
        <v>11</v>
      </c>
    </row>
    <row r="3" spans="1:29" ht="15.95" customHeight="1">
      <c r="A3" s="9">
        <f>A2+1</f>
        <v>2</v>
      </c>
      <c r="B3" s="18">
        <v>416</v>
      </c>
      <c r="C3" s="9">
        <v>0</v>
      </c>
      <c r="D3" s="9">
        <v>1</v>
      </c>
      <c r="E3" s="9">
        <v>161</v>
      </c>
      <c r="F3" s="8">
        <v>17.1709981689452</v>
      </c>
      <c r="H3" s="6">
        <v>1</v>
      </c>
      <c r="I3" s="6">
        <v>2</v>
      </c>
      <c r="J3" s="11">
        <v>157</v>
      </c>
      <c r="V3">
        <f t="shared" ref="V3:V66" si="0">(J3-E3)/E3</f>
        <v>-2.4844720496894408E-2</v>
      </c>
      <c r="W3" t="str">
        <f>IF(V3&lt;=0.1,"ok",IF(OR(V3&gt;=-0.1),"tarkista"))</f>
        <v>ok</v>
      </c>
      <c r="X3" t="str">
        <f t="shared" ref="X3:X66" si="1">IF(V3&gt;=-0.1,"ok","tarkista")</f>
        <v>ok</v>
      </c>
      <c r="Z3">
        <v>11</v>
      </c>
    </row>
    <row r="4" spans="1:29" ht="15.95" customHeight="1">
      <c r="A4" s="9">
        <f t="shared" ref="A4:A67" si="2">A3+1</f>
        <v>3</v>
      </c>
      <c r="B4" s="18">
        <v>376</v>
      </c>
      <c r="C4" s="9">
        <v>0</v>
      </c>
      <c r="D4" s="9">
        <v>1</v>
      </c>
      <c r="E4" s="9">
        <v>214</v>
      </c>
      <c r="F4" s="8">
        <v>18.850003662109302</v>
      </c>
      <c r="H4" s="6">
        <v>1</v>
      </c>
      <c r="I4" s="6">
        <v>1</v>
      </c>
      <c r="J4" s="11">
        <v>234</v>
      </c>
      <c r="K4" s="15">
        <v>1</v>
      </c>
      <c r="M4" s="6">
        <v>20</v>
      </c>
      <c r="N4" s="6">
        <v>20.6</v>
      </c>
      <c r="O4" s="6">
        <v>13.6</v>
      </c>
      <c r="V4">
        <f t="shared" si="0"/>
        <v>9.3457943925233641E-2</v>
      </c>
      <c r="W4" t="str">
        <f>IF(V4&lt;=0.1,"ok",IF(OR(V4&gt;=-0.1),"tarkista"))</f>
        <v>ok</v>
      </c>
      <c r="X4" t="str">
        <f t="shared" si="1"/>
        <v>ok</v>
      </c>
      <c r="Z4" s="20" t="s">
        <v>25</v>
      </c>
    </row>
    <row r="5" spans="1:29" ht="15.95" customHeight="1">
      <c r="A5" s="9">
        <f t="shared" si="2"/>
        <v>4</v>
      </c>
      <c r="B5" s="18">
        <v>375</v>
      </c>
      <c r="C5" s="9">
        <v>0</v>
      </c>
      <c r="D5" s="9">
        <v>4</v>
      </c>
      <c r="E5" s="9">
        <v>224</v>
      </c>
      <c r="F5" s="8">
        <v>17.693004272460801</v>
      </c>
      <c r="H5" s="6">
        <v>4</v>
      </c>
      <c r="I5" s="6">
        <v>1</v>
      </c>
      <c r="J5" s="11">
        <v>235</v>
      </c>
      <c r="V5">
        <f t="shared" si="0"/>
        <v>4.9107142857142856E-2</v>
      </c>
      <c r="W5" t="str">
        <f>IF(V5&lt;=0.1,"ok",IF(OR(V5&gt;=-0.1),"tarkista"))</f>
        <v>ok</v>
      </c>
      <c r="X5" t="str">
        <f t="shared" si="1"/>
        <v>ok</v>
      </c>
      <c r="Z5">
        <v>11</v>
      </c>
    </row>
    <row r="6" spans="1:29" ht="15.95" customHeight="1">
      <c r="A6" s="9">
        <f t="shared" si="2"/>
        <v>5</v>
      </c>
      <c r="B6" s="18">
        <v>377</v>
      </c>
      <c r="C6" s="9">
        <v>0</v>
      </c>
      <c r="D6" s="9">
        <v>2</v>
      </c>
      <c r="E6" s="9">
        <v>240</v>
      </c>
      <c r="F6" s="8">
        <v>19.544011596679599</v>
      </c>
      <c r="H6" s="6">
        <v>2</v>
      </c>
      <c r="I6" s="6">
        <v>1</v>
      </c>
      <c r="J6" s="11">
        <v>248</v>
      </c>
      <c r="V6">
        <f t="shared" si="0"/>
        <v>3.3333333333333333E-2</v>
      </c>
      <c r="W6" t="str">
        <f t="shared" ref="W6:W69" si="3">IF(V6&lt;=0.1,"ok",IF(OR(V6&gt;=-0.1),"tarkista"))</f>
        <v>ok</v>
      </c>
      <c r="X6" t="str">
        <f t="shared" si="1"/>
        <v>ok</v>
      </c>
      <c r="Z6">
        <v>11</v>
      </c>
    </row>
    <row r="7" spans="1:29" ht="15.95" customHeight="1">
      <c r="A7" s="9">
        <f t="shared" si="2"/>
        <v>6</v>
      </c>
      <c r="B7" s="18">
        <v>721</v>
      </c>
      <c r="C7" s="9">
        <v>0</v>
      </c>
      <c r="D7" s="9">
        <v>2</v>
      </c>
      <c r="E7" s="9">
        <v>121</v>
      </c>
      <c r="H7" s="6">
        <v>2</v>
      </c>
      <c r="I7" s="6">
        <v>2</v>
      </c>
      <c r="J7" s="11">
        <v>125</v>
      </c>
      <c r="K7" s="15">
        <v>1</v>
      </c>
      <c r="M7" s="6">
        <v>9</v>
      </c>
      <c r="N7" s="6">
        <v>10.8</v>
      </c>
      <c r="O7" s="6">
        <v>3.8</v>
      </c>
      <c r="P7" s="6">
        <v>11</v>
      </c>
      <c r="Q7" s="6">
        <v>5</v>
      </c>
      <c r="S7" s="6">
        <v>52</v>
      </c>
      <c r="V7">
        <f t="shared" si="0"/>
        <v>3.3057851239669422E-2</v>
      </c>
      <c r="W7" t="str">
        <f t="shared" si="3"/>
        <v>ok</v>
      </c>
      <c r="X7" t="str">
        <f t="shared" si="1"/>
        <v>ok</v>
      </c>
      <c r="Z7">
        <v>11</v>
      </c>
    </row>
    <row r="8" spans="1:29" ht="15.95" customHeight="1">
      <c r="A8" s="9">
        <f t="shared" si="2"/>
        <v>7</v>
      </c>
      <c r="B8" s="18">
        <v>720</v>
      </c>
      <c r="C8" s="9">
        <v>0</v>
      </c>
      <c r="D8" s="9">
        <v>2</v>
      </c>
      <c r="E8" s="9">
        <v>113</v>
      </c>
      <c r="H8" s="6">
        <v>2</v>
      </c>
      <c r="I8" s="6">
        <v>2</v>
      </c>
      <c r="J8" s="11">
        <v>122</v>
      </c>
      <c r="K8" s="15">
        <v>1</v>
      </c>
      <c r="M8" s="6">
        <v>11</v>
      </c>
      <c r="N8" s="6">
        <v>11.5</v>
      </c>
      <c r="O8" s="6">
        <v>3</v>
      </c>
      <c r="V8">
        <f t="shared" si="0"/>
        <v>7.9646017699115043E-2</v>
      </c>
      <c r="W8" t="str">
        <f t="shared" si="3"/>
        <v>ok</v>
      </c>
      <c r="X8" t="str">
        <f t="shared" si="1"/>
        <v>ok</v>
      </c>
      <c r="Z8" s="20" t="s">
        <v>25</v>
      </c>
    </row>
    <row r="9" spans="1:29" ht="15.95" customHeight="1">
      <c r="A9" s="9">
        <f t="shared" si="2"/>
        <v>8</v>
      </c>
      <c r="B9" s="18">
        <v>378</v>
      </c>
      <c r="C9" s="9">
        <v>0</v>
      </c>
      <c r="D9" s="9">
        <v>2</v>
      </c>
      <c r="E9" s="9">
        <v>202</v>
      </c>
      <c r="F9" s="8">
        <v>18.929998779296799</v>
      </c>
      <c r="H9" s="6">
        <v>2</v>
      </c>
      <c r="I9" s="6">
        <v>1</v>
      </c>
      <c r="J9" s="11">
        <v>215</v>
      </c>
      <c r="V9">
        <f t="shared" si="0"/>
        <v>6.4356435643564358E-2</v>
      </c>
      <c r="W9" t="str">
        <f t="shared" si="3"/>
        <v>ok</v>
      </c>
      <c r="X9" t="str">
        <f t="shared" si="1"/>
        <v>ok</v>
      </c>
      <c r="Z9" s="20">
        <v>11</v>
      </c>
    </row>
    <row r="10" spans="1:29" ht="15.95" customHeight="1">
      <c r="A10" s="9">
        <f t="shared" si="2"/>
        <v>9</v>
      </c>
      <c r="B10" s="18">
        <v>380</v>
      </c>
      <c r="C10" s="9">
        <v>0</v>
      </c>
      <c r="D10" s="9">
        <v>1</v>
      </c>
      <c r="E10" s="9">
        <v>161</v>
      </c>
      <c r="F10" s="8">
        <v>15.1400030517577</v>
      </c>
      <c r="H10" s="6">
        <v>1</v>
      </c>
      <c r="I10" s="6">
        <v>2</v>
      </c>
      <c r="J10" s="11">
        <v>167</v>
      </c>
      <c r="V10">
        <f t="shared" si="0"/>
        <v>3.7267080745341616E-2</v>
      </c>
      <c r="W10" t="str">
        <f t="shared" si="3"/>
        <v>ok</v>
      </c>
      <c r="X10" t="str">
        <f t="shared" si="1"/>
        <v>ok</v>
      </c>
      <c r="Z10" s="20">
        <v>11</v>
      </c>
    </row>
    <row r="11" spans="1:29" ht="15.95" customHeight="1">
      <c r="A11" s="9">
        <f t="shared" si="2"/>
        <v>10</v>
      </c>
      <c r="B11" s="18">
        <v>381</v>
      </c>
      <c r="C11" s="9">
        <v>0</v>
      </c>
      <c r="D11" s="9">
        <v>1</v>
      </c>
      <c r="E11" s="9">
        <v>113</v>
      </c>
      <c r="F11" s="8">
        <v>14.730998168945201</v>
      </c>
      <c r="H11" s="6">
        <v>1</v>
      </c>
      <c r="I11" s="6">
        <v>2</v>
      </c>
      <c r="J11" s="11">
        <v>120</v>
      </c>
      <c r="V11">
        <f t="shared" si="0"/>
        <v>6.1946902654867256E-2</v>
      </c>
      <c r="W11" t="str">
        <f t="shared" si="3"/>
        <v>ok</v>
      </c>
      <c r="X11" t="str">
        <f t="shared" si="1"/>
        <v>ok</v>
      </c>
      <c r="Z11" s="20">
        <v>11</v>
      </c>
    </row>
    <row r="12" spans="1:29" ht="15.95" customHeight="1">
      <c r="A12" s="9">
        <f t="shared" si="2"/>
        <v>11</v>
      </c>
      <c r="B12" s="18">
        <v>379</v>
      </c>
      <c r="C12" s="9">
        <v>0</v>
      </c>
      <c r="D12" s="9">
        <v>2</v>
      </c>
      <c r="E12" s="9">
        <v>148</v>
      </c>
      <c r="F12" s="8">
        <v>16.8390048828124</v>
      </c>
      <c r="H12" s="6">
        <v>2</v>
      </c>
      <c r="I12" s="6">
        <v>2</v>
      </c>
      <c r="J12" s="11">
        <v>160</v>
      </c>
      <c r="V12">
        <f t="shared" si="0"/>
        <v>8.1081081081081086E-2</v>
      </c>
      <c r="W12" t="str">
        <f t="shared" si="3"/>
        <v>ok</v>
      </c>
      <c r="X12" t="str">
        <f t="shared" si="1"/>
        <v>ok</v>
      </c>
      <c r="Z12" s="20">
        <v>11</v>
      </c>
    </row>
    <row r="13" spans="1:29" ht="15.95" customHeight="1">
      <c r="A13" s="9">
        <f t="shared" si="2"/>
        <v>12</v>
      </c>
      <c r="B13" s="18">
        <v>383</v>
      </c>
      <c r="C13" s="9">
        <v>0</v>
      </c>
      <c r="D13" s="9">
        <v>1</v>
      </c>
      <c r="E13" s="9">
        <v>198</v>
      </c>
      <c r="F13" s="8">
        <v>17.3630036621093</v>
      </c>
      <c r="H13" s="6">
        <v>1</v>
      </c>
      <c r="I13" s="6">
        <v>1</v>
      </c>
      <c r="J13" s="11">
        <v>208</v>
      </c>
      <c r="V13">
        <f t="shared" si="0"/>
        <v>5.0505050505050504E-2</v>
      </c>
      <c r="W13" t="str">
        <f t="shared" si="3"/>
        <v>ok</v>
      </c>
      <c r="X13" t="str">
        <f t="shared" si="1"/>
        <v>ok</v>
      </c>
      <c r="Z13" s="20">
        <v>11</v>
      </c>
    </row>
    <row r="14" spans="1:29" ht="15.95" customHeight="1">
      <c r="A14" s="9">
        <f t="shared" si="2"/>
        <v>13</v>
      </c>
      <c r="B14" s="18">
        <v>382</v>
      </c>
      <c r="C14" s="9">
        <v>0</v>
      </c>
      <c r="D14" s="9">
        <v>2</v>
      </c>
      <c r="E14" s="9">
        <v>164</v>
      </c>
      <c r="F14" s="8">
        <v>16.252004272460901</v>
      </c>
      <c r="H14" s="6">
        <v>2</v>
      </c>
      <c r="I14" s="6">
        <v>2</v>
      </c>
      <c r="J14" s="11">
        <v>173</v>
      </c>
      <c r="V14">
        <f t="shared" si="0"/>
        <v>5.4878048780487805E-2</v>
      </c>
      <c r="W14" t="str">
        <f t="shared" si="3"/>
        <v>ok</v>
      </c>
      <c r="X14" t="str">
        <f t="shared" si="1"/>
        <v>ok</v>
      </c>
      <c r="Z14" s="20">
        <v>11</v>
      </c>
    </row>
    <row r="15" spans="1:29" ht="15.95" customHeight="1">
      <c r="A15" s="9">
        <f t="shared" si="2"/>
        <v>14</v>
      </c>
      <c r="B15" s="18">
        <v>719</v>
      </c>
      <c r="C15" s="9">
        <v>0</v>
      </c>
      <c r="D15" s="9">
        <v>2</v>
      </c>
      <c r="E15" s="9">
        <v>123</v>
      </c>
      <c r="F15" s="8">
        <v>13.1770097656249</v>
      </c>
      <c r="H15" s="6">
        <v>2</v>
      </c>
      <c r="I15" s="6">
        <v>2</v>
      </c>
      <c r="J15" s="11">
        <v>120</v>
      </c>
      <c r="V15">
        <f t="shared" si="0"/>
        <v>-2.4390243902439025E-2</v>
      </c>
      <c r="W15" t="str">
        <f t="shared" si="3"/>
        <v>ok</v>
      </c>
      <c r="X15" t="str">
        <f t="shared" si="1"/>
        <v>ok</v>
      </c>
      <c r="Z15" s="20">
        <v>11</v>
      </c>
    </row>
    <row r="16" spans="1:29" ht="15.95" customHeight="1">
      <c r="A16" s="9">
        <f t="shared" si="2"/>
        <v>15</v>
      </c>
      <c r="B16" s="18">
        <v>387</v>
      </c>
      <c r="C16" s="9">
        <v>0</v>
      </c>
      <c r="D16" s="9">
        <v>1</v>
      </c>
      <c r="E16" s="9">
        <v>103</v>
      </c>
      <c r="H16" s="6">
        <v>1</v>
      </c>
      <c r="I16" s="6">
        <v>4</v>
      </c>
      <c r="J16" s="11">
        <v>101</v>
      </c>
      <c r="V16">
        <f t="shared" si="0"/>
        <v>-1.9417475728155338E-2</v>
      </c>
      <c r="W16" t="str">
        <f t="shared" si="3"/>
        <v>ok</v>
      </c>
      <c r="X16" t="str">
        <f t="shared" si="1"/>
        <v>ok</v>
      </c>
      <c r="Z16" s="20">
        <v>22</v>
      </c>
      <c r="AA16">
        <v>6</v>
      </c>
    </row>
    <row r="17" spans="1:27" ht="15.95" customHeight="1">
      <c r="A17" s="9">
        <f t="shared" si="2"/>
        <v>16</v>
      </c>
      <c r="B17" s="18">
        <v>718</v>
      </c>
      <c r="C17" s="9">
        <v>0</v>
      </c>
      <c r="D17" s="9">
        <v>2</v>
      </c>
      <c r="E17" s="9">
        <v>78</v>
      </c>
      <c r="H17" s="6">
        <v>2</v>
      </c>
      <c r="I17" s="6">
        <v>2</v>
      </c>
      <c r="J17" s="11">
        <v>80</v>
      </c>
      <c r="V17">
        <f t="shared" si="0"/>
        <v>2.564102564102564E-2</v>
      </c>
      <c r="W17" t="str">
        <f t="shared" si="3"/>
        <v>ok</v>
      </c>
      <c r="X17" t="str">
        <f t="shared" si="1"/>
        <v>ok</v>
      </c>
      <c r="Z17" s="20" t="s">
        <v>25</v>
      </c>
    </row>
    <row r="18" spans="1:27" ht="15.95" customHeight="1">
      <c r="A18" s="9">
        <f t="shared" si="2"/>
        <v>17</v>
      </c>
      <c r="B18" s="18">
        <v>385</v>
      </c>
      <c r="C18" s="9">
        <v>0</v>
      </c>
      <c r="D18" s="9">
        <v>1</v>
      </c>
      <c r="E18" s="9">
        <v>142</v>
      </c>
      <c r="F18" s="8">
        <v>15.649001220702999</v>
      </c>
      <c r="H18" s="6">
        <v>1</v>
      </c>
      <c r="I18" s="6">
        <v>2</v>
      </c>
      <c r="J18" s="11">
        <v>157</v>
      </c>
      <c r="V18">
        <f t="shared" si="0"/>
        <v>0.10563380281690141</v>
      </c>
      <c r="W18" t="str">
        <f t="shared" si="3"/>
        <v>tarkista</v>
      </c>
      <c r="X18" t="str">
        <f t="shared" si="1"/>
        <v>ok</v>
      </c>
      <c r="Z18" s="20">
        <v>11</v>
      </c>
    </row>
    <row r="19" spans="1:27" ht="15.95" customHeight="1">
      <c r="A19" s="9">
        <f t="shared" si="2"/>
        <v>18</v>
      </c>
      <c r="B19" s="18">
        <v>386</v>
      </c>
      <c r="C19" s="9">
        <v>0</v>
      </c>
      <c r="D19" s="9">
        <v>2</v>
      </c>
      <c r="E19" s="9">
        <v>139</v>
      </c>
      <c r="F19" s="8">
        <v>14.386009155273401</v>
      </c>
      <c r="H19" s="6">
        <v>2</v>
      </c>
      <c r="I19" s="6">
        <v>2</v>
      </c>
      <c r="J19" s="11">
        <v>149</v>
      </c>
      <c r="K19" s="15">
        <v>1</v>
      </c>
      <c r="M19" s="6">
        <v>11</v>
      </c>
      <c r="N19" s="6">
        <v>15.4</v>
      </c>
      <c r="O19" s="6">
        <v>5.4</v>
      </c>
      <c r="P19" s="6">
        <v>16</v>
      </c>
      <c r="Q19" s="6">
        <v>6</v>
      </c>
      <c r="S19" s="6">
        <v>58</v>
      </c>
      <c r="V19">
        <f t="shared" si="0"/>
        <v>7.1942446043165464E-2</v>
      </c>
      <c r="W19" t="str">
        <f t="shared" si="3"/>
        <v>ok</v>
      </c>
      <c r="X19" t="str">
        <f t="shared" si="1"/>
        <v>ok</v>
      </c>
      <c r="Z19" s="20">
        <v>11</v>
      </c>
    </row>
    <row r="20" spans="1:27" ht="15.95" customHeight="1">
      <c r="A20" s="9">
        <f t="shared" si="2"/>
        <v>19</v>
      </c>
      <c r="B20" s="18">
        <v>390</v>
      </c>
      <c r="C20" s="9">
        <v>0</v>
      </c>
      <c r="D20" s="9">
        <v>1</v>
      </c>
      <c r="E20" s="9">
        <v>168</v>
      </c>
      <c r="F20" s="8">
        <v>15.646999999999901</v>
      </c>
      <c r="H20" s="6">
        <v>1</v>
      </c>
      <c r="I20" s="6">
        <v>2</v>
      </c>
      <c r="J20" s="11">
        <v>179</v>
      </c>
      <c r="K20" s="15">
        <v>1</v>
      </c>
      <c r="M20" s="6">
        <v>15.5</v>
      </c>
      <c r="N20" s="6">
        <v>15.4</v>
      </c>
      <c r="O20" s="6">
        <v>8.4</v>
      </c>
      <c r="P20" s="6">
        <v>14</v>
      </c>
      <c r="Q20" s="6">
        <v>21</v>
      </c>
      <c r="S20" s="6">
        <v>51</v>
      </c>
      <c r="V20">
        <f t="shared" si="0"/>
        <v>6.5476190476190479E-2</v>
      </c>
      <c r="W20" t="str">
        <f t="shared" si="3"/>
        <v>ok</v>
      </c>
      <c r="X20" t="str">
        <f t="shared" si="1"/>
        <v>ok</v>
      </c>
      <c r="Z20" s="20">
        <v>11</v>
      </c>
    </row>
    <row r="21" spans="1:27" ht="15.95" customHeight="1">
      <c r="A21" s="9">
        <f t="shared" si="2"/>
        <v>20</v>
      </c>
      <c r="B21" s="18">
        <v>389</v>
      </c>
      <c r="C21" s="9">
        <v>0</v>
      </c>
      <c r="D21" s="9">
        <v>1</v>
      </c>
      <c r="E21" s="9">
        <v>112</v>
      </c>
      <c r="F21" s="8">
        <v>14.610008544921801</v>
      </c>
      <c r="H21" s="6">
        <v>1</v>
      </c>
      <c r="I21" s="6">
        <v>2</v>
      </c>
      <c r="J21" s="11">
        <v>118</v>
      </c>
      <c r="V21">
        <f t="shared" si="0"/>
        <v>5.3571428571428568E-2</v>
      </c>
      <c r="W21" t="str">
        <f t="shared" si="3"/>
        <v>ok</v>
      </c>
      <c r="X21" t="str">
        <f t="shared" si="1"/>
        <v>ok</v>
      </c>
      <c r="Z21" s="20">
        <v>11</v>
      </c>
    </row>
    <row r="22" spans="1:27" ht="15.95" customHeight="1">
      <c r="A22" s="9">
        <f t="shared" si="2"/>
        <v>21</v>
      </c>
      <c r="B22" s="18">
        <v>717</v>
      </c>
      <c r="C22" s="9">
        <v>0</v>
      </c>
      <c r="D22" s="9">
        <v>2</v>
      </c>
      <c r="E22" s="9">
        <v>87</v>
      </c>
      <c r="H22" s="6">
        <v>2</v>
      </c>
      <c r="I22" s="6">
        <v>2</v>
      </c>
      <c r="J22" s="11">
        <v>97</v>
      </c>
      <c r="V22">
        <f t="shared" si="0"/>
        <v>0.11494252873563218</v>
      </c>
      <c r="W22" t="str">
        <f t="shared" si="3"/>
        <v>tarkista</v>
      </c>
      <c r="X22" t="str">
        <f t="shared" si="1"/>
        <v>ok</v>
      </c>
      <c r="Z22" s="20" t="s">
        <v>26</v>
      </c>
    </row>
    <row r="23" spans="1:27" ht="15.95" customHeight="1">
      <c r="A23" s="9">
        <f t="shared" si="2"/>
        <v>22</v>
      </c>
      <c r="B23" s="18">
        <v>391</v>
      </c>
      <c r="C23" s="9">
        <v>0</v>
      </c>
      <c r="D23" s="9">
        <v>1</v>
      </c>
      <c r="E23" s="9">
        <v>94</v>
      </c>
      <c r="F23" s="8">
        <v>12.4350085449218</v>
      </c>
      <c r="H23" s="6">
        <v>1</v>
      </c>
      <c r="I23" s="6">
        <v>2</v>
      </c>
      <c r="J23" s="11">
        <v>100</v>
      </c>
      <c r="V23">
        <f t="shared" si="0"/>
        <v>6.3829787234042548E-2</v>
      </c>
      <c r="W23" t="str">
        <f t="shared" si="3"/>
        <v>ok</v>
      </c>
      <c r="X23" t="str">
        <f t="shared" si="1"/>
        <v>ok</v>
      </c>
      <c r="Z23" s="20" t="s">
        <v>27</v>
      </c>
    </row>
    <row r="24" spans="1:27" ht="15.95" customHeight="1">
      <c r="A24" s="9">
        <f t="shared" si="2"/>
        <v>23</v>
      </c>
      <c r="B24" s="18">
        <v>393</v>
      </c>
      <c r="C24" s="9">
        <v>0</v>
      </c>
      <c r="D24" s="9">
        <v>1</v>
      </c>
      <c r="E24" s="9">
        <v>115</v>
      </c>
      <c r="F24" s="8">
        <v>13.386010986327999</v>
      </c>
      <c r="H24" s="6">
        <v>1</v>
      </c>
      <c r="I24" s="6">
        <v>2</v>
      </c>
      <c r="J24" s="11">
        <v>126</v>
      </c>
      <c r="V24">
        <f t="shared" si="0"/>
        <v>9.5652173913043481E-2</v>
      </c>
      <c r="W24" t="str">
        <f t="shared" si="3"/>
        <v>ok</v>
      </c>
      <c r="X24" t="str">
        <f t="shared" si="1"/>
        <v>ok</v>
      </c>
      <c r="Z24" s="20">
        <v>11</v>
      </c>
    </row>
    <row r="25" spans="1:27" ht="15.95" customHeight="1">
      <c r="A25" s="9">
        <f t="shared" si="2"/>
        <v>24</v>
      </c>
      <c r="B25" s="18">
        <v>394</v>
      </c>
      <c r="C25" s="9">
        <v>0</v>
      </c>
      <c r="D25" s="9">
        <v>2</v>
      </c>
      <c r="E25" s="9">
        <v>108</v>
      </c>
      <c r="F25" s="8">
        <v>9.9799969482421602</v>
      </c>
      <c r="H25" s="6">
        <v>2</v>
      </c>
      <c r="I25" s="6">
        <v>2</v>
      </c>
      <c r="J25" s="11">
        <v>114</v>
      </c>
      <c r="V25">
        <f t="shared" si="0"/>
        <v>5.5555555555555552E-2</v>
      </c>
      <c r="W25" t="str">
        <f t="shared" si="3"/>
        <v>ok</v>
      </c>
      <c r="X25" t="str">
        <f t="shared" si="1"/>
        <v>ok</v>
      </c>
      <c r="Z25" s="20">
        <v>11</v>
      </c>
    </row>
    <row r="26" spans="1:27" ht="15.95" customHeight="1">
      <c r="A26" s="9">
        <f t="shared" si="2"/>
        <v>25</v>
      </c>
      <c r="B26" s="18">
        <v>396</v>
      </c>
      <c r="C26" s="9">
        <v>0</v>
      </c>
      <c r="D26" s="9">
        <v>2</v>
      </c>
      <c r="E26" s="9">
        <v>211</v>
      </c>
      <c r="F26" s="8">
        <v>15.718011596679601</v>
      </c>
      <c r="H26" s="6">
        <v>2</v>
      </c>
      <c r="I26" s="6">
        <v>1</v>
      </c>
      <c r="J26" s="11">
        <v>230</v>
      </c>
      <c r="V26">
        <f t="shared" si="0"/>
        <v>9.004739336492891E-2</v>
      </c>
      <c r="W26" t="str">
        <f t="shared" si="3"/>
        <v>ok</v>
      </c>
      <c r="X26" t="str">
        <f t="shared" si="1"/>
        <v>ok</v>
      </c>
      <c r="Z26" s="20">
        <v>11</v>
      </c>
    </row>
    <row r="27" spans="1:27" ht="15.95" customHeight="1">
      <c r="A27" s="9">
        <f t="shared" si="2"/>
        <v>26</v>
      </c>
      <c r="B27" s="18">
        <v>397</v>
      </c>
      <c r="C27" s="9">
        <v>0</v>
      </c>
      <c r="D27" s="9">
        <v>2</v>
      </c>
      <c r="E27" s="9">
        <v>119</v>
      </c>
      <c r="F27" s="8">
        <v>10.5470006103515</v>
      </c>
      <c r="H27" s="6">
        <v>2</v>
      </c>
      <c r="I27" s="6">
        <v>2</v>
      </c>
      <c r="J27" s="11">
        <v>124</v>
      </c>
      <c r="V27">
        <f t="shared" si="0"/>
        <v>4.2016806722689079E-2</v>
      </c>
      <c r="W27" t="str">
        <f t="shared" si="3"/>
        <v>ok</v>
      </c>
      <c r="X27" t="str">
        <f t="shared" si="1"/>
        <v>ok</v>
      </c>
      <c r="Z27" s="20" t="s">
        <v>28</v>
      </c>
    </row>
    <row r="28" spans="1:27" ht="15.95" customHeight="1">
      <c r="A28" s="9">
        <f t="shared" si="2"/>
        <v>27</v>
      </c>
      <c r="B28" s="18">
        <v>716</v>
      </c>
      <c r="C28" s="9">
        <v>0</v>
      </c>
      <c r="D28" s="9">
        <v>2</v>
      </c>
      <c r="E28" s="9">
        <v>73</v>
      </c>
      <c r="H28" s="6">
        <v>2</v>
      </c>
      <c r="I28" s="6">
        <v>2</v>
      </c>
      <c r="J28" s="11">
        <v>77</v>
      </c>
      <c r="V28">
        <f t="shared" si="0"/>
        <v>5.4794520547945202E-2</v>
      </c>
      <c r="W28" t="str">
        <f t="shared" si="3"/>
        <v>ok</v>
      </c>
      <c r="X28" t="str">
        <f t="shared" si="1"/>
        <v>ok</v>
      </c>
      <c r="Z28" s="20" t="s">
        <v>29</v>
      </c>
      <c r="AA28">
        <v>5</v>
      </c>
    </row>
    <row r="29" spans="1:27" ht="15.95" customHeight="1">
      <c r="A29" s="9">
        <f t="shared" si="2"/>
        <v>28</v>
      </c>
      <c r="B29" s="18">
        <v>715</v>
      </c>
      <c r="C29" s="9">
        <v>0</v>
      </c>
      <c r="D29" s="9">
        <v>1</v>
      </c>
      <c r="E29" s="9">
        <v>88</v>
      </c>
      <c r="H29" s="6">
        <v>1</v>
      </c>
      <c r="I29" s="6">
        <v>2</v>
      </c>
      <c r="J29" s="11">
        <v>89</v>
      </c>
      <c r="V29">
        <f t="shared" si="0"/>
        <v>1.1363636363636364E-2</v>
      </c>
      <c r="W29" t="str">
        <f t="shared" si="3"/>
        <v>ok</v>
      </c>
      <c r="X29" t="str">
        <f t="shared" si="1"/>
        <v>ok</v>
      </c>
      <c r="Z29" s="20" t="s">
        <v>30</v>
      </c>
    </row>
    <row r="30" spans="1:27" ht="15.95" customHeight="1">
      <c r="A30" s="9">
        <f t="shared" si="2"/>
        <v>29</v>
      </c>
      <c r="B30" s="18">
        <v>399</v>
      </c>
      <c r="C30" s="9">
        <v>0</v>
      </c>
      <c r="D30" s="9">
        <v>1</v>
      </c>
      <c r="E30" s="9">
        <v>189</v>
      </c>
      <c r="F30" s="8">
        <v>14.0730061035155</v>
      </c>
      <c r="H30" s="6">
        <v>1</v>
      </c>
      <c r="I30" s="6">
        <v>1</v>
      </c>
      <c r="J30" s="11">
        <v>200</v>
      </c>
      <c r="V30">
        <f t="shared" si="0"/>
        <v>5.8201058201058198E-2</v>
      </c>
      <c r="W30" t="str">
        <f t="shared" si="3"/>
        <v>ok</v>
      </c>
      <c r="X30" t="str">
        <f t="shared" si="1"/>
        <v>ok</v>
      </c>
      <c r="Z30">
        <v>11</v>
      </c>
    </row>
    <row r="31" spans="1:27" ht="15.95" customHeight="1">
      <c r="A31" s="9">
        <f t="shared" si="2"/>
        <v>30</v>
      </c>
      <c r="B31" s="18">
        <v>714</v>
      </c>
      <c r="C31" s="9">
        <v>0</v>
      </c>
      <c r="D31" s="9">
        <v>1</v>
      </c>
      <c r="E31" s="9">
        <v>90</v>
      </c>
      <c r="F31" s="8">
        <v>9.6310048828124692</v>
      </c>
      <c r="H31" s="6">
        <v>1</v>
      </c>
      <c r="I31" s="6">
        <v>2</v>
      </c>
      <c r="J31" s="11">
        <v>89</v>
      </c>
      <c r="V31">
        <f t="shared" si="0"/>
        <v>-1.1111111111111112E-2</v>
      </c>
      <c r="W31" t="str">
        <f t="shared" si="3"/>
        <v>ok</v>
      </c>
      <c r="X31" t="str">
        <f t="shared" si="1"/>
        <v>ok</v>
      </c>
      <c r="Z31" s="20" t="s">
        <v>31</v>
      </c>
    </row>
    <row r="32" spans="1:27" ht="15.95" customHeight="1">
      <c r="A32" s="9">
        <f t="shared" si="2"/>
        <v>31</v>
      </c>
      <c r="B32" s="18">
        <v>400</v>
      </c>
      <c r="C32" s="9">
        <v>0</v>
      </c>
      <c r="D32" s="9">
        <v>2</v>
      </c>
      <c r="E32" s="9">
        <v>110</v>
      </c>
      <c r="F32" s="8">
        <v>9.7260048828124397</v>
      </c>
      <c r="H32" s="6">
        <v>2</v>
      </c>
      <c r="I32" s="6">
        <v>2</v>
      </c>
      <c r="J32" s="11">
        <v>114</v>
      </c>
      <c r="V32">
        <f t="shared" si="0"/>
        <v>3.6363636363636362E-2</v>
      </c>
      <c r="W32" t="str">
        <f t="shared" si="3"/>
        <v>ok</v>
      </c>
      <c r="X32" t="str">
        <f t="shared" si="1"/>
        <v>ok</v>
      </c>
      <c r="Z32">
        <v>11</v>
      </c>
    </row>
    <row r="33" spans="1:27" ht="15.95" customHeight="1">
      <c r="A33" s="9">
        <f t="shared" si="2"/>
        <v>32</v>
      </c>
      <c r="B33" s="18">
        <v>402</v>
      </c>
      <c r="C33" s="9">
        <v>0</v>
      </c>
      <c r="D33" s="9">
        <v>1</v>
      </c>
      <c r="E33" s="9">
        <v>151</v>
      </c>
      <c r="F33" s="8">
        <v>13.831001220703101</v>
      </c>
      <c r="H33" s="6">
        <v>1</v>
      </c>
      <c r="I33" s="6">
        <v>2</v>
      </c>
      <c r="J33" s="11">
        <v>165</v>
      </c>
      <c r="K33" s="15">
        <v>1</v>
      </c>
      <c r="M33" s="6">
        <v>13</v>
      </c>
      <c r="N33" s="6">
        <v>15.5</v>
      </c>
      <c r="O33" s="6">
        <v>7.5</v>
      </c>
      <c r="V33">
        <f t="shared" si="0"/>
        <v>9.2715231788079472E-2</v>
      </c>
      <c r="W33" t="str">
        <f t="shared" si="3"/>
        <v>ok</v>
      </c>
      <c r="X33" t="str">
        <f t="shared" si="1"/>
        <v>ok</v>
      </c>
      <c r="Z33">
        <v>11</v>
      </c>
    </row>
    <row r="34" spans="1:27" ht="15.95" customHeight="1">
      <c r="A34" s="9">
        <f t="shared" si="2"/>
        <v>33</v>
      </c>
      <c r="B34" s="18">
        <v>404</v>
      </c>
      <c r="C34" s="9">
        <v>0</v>
      </c>
      <c r="D34" s="9">
        <v>2</v>
      </c>
      <c r="E34" s="9">
        <v>131</v>
      </c>
      <c r="F34" s="8">
        <v>12.2749993896484</v>
      </c>
      <c r="H34" s="6">
        <v>2</v>
      </c>
      <c r="I34" s="6">
        <v>2</v>
      </c>
      <c r="J34" s="11">
        <v>141</v>
      </c>
      <c r="K34" s="15">
        <v>1</v>
      </c>
      <c r="M34" s="6">
        <v>11</v>
      </c>
      <c r="N34" s="6">
        <v>12.75</v>
      </c>
      <c r="O34" s="6">
        <v>3</v>
      </c>
      <c r="P34" s="6">
        <v>10</v>
      </c>
      <c r="Q34" s="6">
        <v>8</v>
      </c>
      <c r="S34" s="6">
        <v>60</v>
      </c>
      <c r="V34">
        <f t="shared" si="0"/>
        <v>7.6335877862595422E-2</v>
      </c>
      <c r="W34" t="str">
        <f t="shared" si="3"/>
        <v>ok</v>
      </c>
      <c r="X34" t="str">
        <f t="shared" si="1"/>
        <v>ok</v>
      </c>
      <c r="Z34">
        <v>11</v>
      </c>
    </row>
    <row r="35" spans="1:27" ht="15.95" customHeight="1">
      <c r="A35" s="9">
        <f t="shared" si="2"/>
        <v>34</v>
      </c>
      <c r="B35" s="18">
        <v>723</v>
      </c>
      <c r="C35" s="9">
        <v>1</v>
      </c>
      <c r="D35" s="9">
        <v>1</v>
      </c>
      <c r="E35" s="9">
        <v>122</v>
      </c>
      <c r="F35" s="8">
        <v>14.7330024414062</v>
      </c>
      <c r="H35" s="6">
        <v>1</v>
      </c>
      <c r="I35" s="6">
        <v>2</v>
      </c>
      <c r="J35" s="11">
        <v>125</v>
      </c>
      <c r="V35">
        <f t="shared" si="0"/>
        <v>2.4590163934426229E-2</v>
      </c>
      <c r="W35" t="str">
        <f t="shared" si="3"/>
        <v>ok</v>
      </c>
      <c r="X35" t="str">
        <f t="shared" si="1"/>
        <v>ok</v>
      </c>
      <c r="Z35">
        <v>11</v>
      </c>
    </row>
    <row r="36" spans="1:27" ht="15.95" customHeight="1">
      <c r="A36" s="9">
        <f t="shared" si="2"/>
        <v>35</v>
      </c>
      <c r="B36" s="18">
        <v>415</v>
      </c>
      <c r="C36" s="9">
        <v>1</v>
      </c>
      <c r="D36" s="9">
        <v>2</v>
      </c>
      <c r="E36" s="9">
        <v>202</v>
      </c>
      <c r="F36" s="8">
        <v>16.3579987792968</v>
      </c>
      <c r="H36" s="6">
        <v>2</v>
      </c>
      <c r="I36" s="6">
        <v>1</v>
      </c>
      <c r="J36" s="11">
        <v>209</v>
      </c>
      <c r="V36">
        <f t="shared" si="0"/>
        <v>3.4653465346534656E-2</v>
      </c>
      <c r="W36" t="str">
        <f t="shared" si="3"/>
        <v>ok</v>
      </c>
      <c r="X36" t="str">
        <f t="shared" si="1"/>
        <v>ok</v>
      </c>
      <c r="Z36">
        <v>11</v>
      </c>
    </row>
    <row r="37" spans="1:27" ht="15.95" customHeight="1">
      <c r="A37" s="9">
        <f t="shared" si="2"/>
        <v>36</v>
      </c>
      <c r="B37" s="18">
        <v>414</v>
      </c>
      <c r="C37" s="9">
        <v>1</v>
      </c>
      <c r="D37" s="9">
        <v>1</v>
      </c>
      <c r="E37" s="9">
        <v>241</v>
      </c>
      <c r="F37" s="8">
        <v>19.5220103759765</v>
      </c>
      <c r="H37" s="6">
        <v>1</v>
      </c>
      <c r="I37" s="6">
        <v>1</v>
      </c>
      <c r="J37" s="11">
        <v>244</v>
      </c>
      <c r="V37">
        <f t="shared" si="0"/>
        <v>1.2448132780082987E-2</v>
      </c>
      <c r="W37" t="str">
        <f t="shared" si="3"/>
        <v>ok</v>
      </c>
      <c r="X37" t="str">
        <f t="shared" si="1"/>
        <v>ok</v>
      </c>
      <c r="Z37">
        <v>11</v>
      </c>
    </row>
    <row r="38" spans="1:27" ht="15.95" customHeight="1">
      <c r="A38" s="9">
        <f t="shared" si="2"/>
        <v>37</v>
      </c>
      <c r="B38" s="18">
        <v>458</v>
      </c>
      <c r="C38" s="9">
        <v>1</v>
      </c>
      <c r="D38" s="9">
        <v>2</v>
      </c>
      <c r="E38" s="9">
        <v>160</v>
      </c>
      <c r="F38" s="8">
        <v>14.3080036621093</v>
      </c>
      <c r="H38" s="6">
        <v>2</v>
      </c>
      <c r="I38" s="6">
        <v>2</v>
      </c>
      <c r="J38" s="11">
        <v>168</v>
      </c>
      <c r="V38">
        <f t="shared" si="0"/>
        <v>0.05</v>
      </c>
      <c r="W38" t="str">
        <f t="shared" si="3"/>
        <v>ok</v>
      </c>
      <c r="X38" t="str">
        <f t="shared" si="1"/>
        <v>ok</v>
      </c>
      <c r="Z38">
        <v>11</v>
      </c>
    </row>
    <row r="39" spans="1:27" ht="15.95" customHeight="1">
      <c r="A39" s="9">
        <f t="shared" si="2"/>
        <v>38</v>
      </c>
      <c r="B39" s="18">
        <v>417</v>
      </c>
      <c r="C39" s="9">
        <v>1</v>
      </c>
      <c r="D39" s="9">
        <v>1</v>
      </c>
      <c r="E39" s="9">
        <v>171</v>
      </c>
      <c r="F39" s="8">
        <v>16.430011596679599</v>
      </c>
      <c r="H39" s="6">
        <v>1</v>
      </c>
      <c r="I39" s="6">
        <v>2</v>
      </c>
      <c r="J39" s="11">
        <v>173</v>
      </c>
      <c r="V39">
        <f t="shared" si="0"/>
        <v>1.1695906432748537E-2</v>
      </c>
      <c r="W39" t="str">
        <f t="shared" si="3"/>
        <v>ok</v>
      </c>
      <c r="X39" t="str">
        <f t="shared" si="1"/>
        <v>ok</v>
      </c>
      <c r="Z39" s="20" t="s">
        <v>25</v>
      </c>
    </row>
    <row r="40" spans="1:27" ht="15.95" customHeight="1">
      <c r="A40" s="9">
        <f t="shared" si="2"/>
        <v>39</v>
      </c>
      <c r="B40" s="18">
        <v>418</v>
      </c>
      <c r="C40" s="9">
        <v>1</v>
      </c>
      <c r="D40" s="9">
        <v>1</v>
      </c>
      <c r="E40" s="9">
        <v>249</v>
      </c>
      <c r="F40" s="8">
        <v>18.968010986328</v>
      </c>
      <c r="H40" s="6">
        <v>1</v>
      </c>
      <c r="I40" s="6">
        <v>1</v>
      </c>
      <c r="J40" s="11">
        <v>260</v>
      </c>
      <c r="K40" s="15">
        <v>1</v>
      </c>
      <c r="M40" s="6">
        <v>21</v>
      </c>
      <c r="N40" s="6">
        <v>19.7</v>
      </c>
      <c r="O40" s="6">
        <v>11.25</v>
      </c>
      <c r="P40" s="6">
        <v>22</v>
      </c>
      <c r="Q40" s="6">
        <v>32</v>
      </c>
      <c r="S40" s="6">
        <v>50</v>
      </c>
      <c r="V40">
        <f t="shared" si="0"/>
        <v>4.4176706827309238E-2</v>
      </c>
      <c r="W40" t="str">
        <f t="shared" si="3"/>
        <v>ok</v>
      </c>
      <c r="X40" t="str">
        <f t="shared" si="1"/>
        <v>ok</v>
      </c>
      <c r="Z40" s="20">
        <v>11</v>
      </c>
    </row>
    <row r="41" spans="1:27" ht="15.95" customHeight="1">
      <c r="A41" s="9">
        <f t="shared" si="2"/>
        <v>40</v>
      </c>
      <c r="B41" s="18">
        <v>419</v>
      </c>
      <c r="C41" s="9">
        <v>1</v>
      </c>
      <c r="D41" s="9">
        <v>1</v>
      </c>
      <c r="E41" s="9">
        <v>133</v>
      </c>
      <c r="H41" s="6">
        <v>1</v>
      </c>
      <c r="I41" s="6">
        <v>4</v>
      </c>
      <c r="J41" s="11">
        <v>123</v>
      </c>
      <c r="V41">
        <f t="shared" si="0"/>
        <v>-7.5187969924812026E-2</v>
      </c>
      <c r="W41" t="str">
        <f t="shared" si="3"/>
        <v>ok</v>
      </c>
      <c r="X41" t="str">
        <f t="shared" si="1"/>
        <v>ok</v>
      </c>
      <c r="Z41" s="20">
        <v>22</v>
      </c>
      <c r="AA41">
        <v>3.5</v>
      </c>
    </row>
    <row r="42" spans="1:27" ht="15.95" customHeight="1">
      <c r="A42" s="9">
        <f t="shared" si="2"/>
        <v>41</v>
      </c>
      <c r="B42" s="18">
        <v>422</v>
      </c>
      <c r="C42" s="9">
        <v>1</v>
      </c>
      <c r="D42" s="9">
        <v>2</v>
      </c>
      <c r="E42" s="9">
        <v>144</v>
      </c>
      <c r="F42" s="8">
        <v>14.077009765624901</v>
      </c>
      <c r="H42" s="6">
        <v>2</v>
      </c>
      <c r="I42" s="6">
        <v>2</v>
      </c>
      <c r="J42" s="11">
        <v>155</v>
      </c>
      <c r="V42">
        <f t="shared" si="0"/>
        <v>7.6388888888888895E-2</v>
      </c>
      <c r="W42" t="str">
        <f t="shared" si="3"/>
        <v>ok</v>
      </c>
      <c r="X42" t="str">
        <f t="shared" si="1"/>
        <v>ok</v>
      </c>
      <c r="Z42" s="20">
        <v>11</v>
      </c>
    </row>
    <row r="43" spans="1:27" ht="15.95" customHeight="1">
      <c r="A43" s="9">
        <f t="shared" si="2"/>
        <v>42</v>
      </c>
      <c r="B43" s="18">
        <v>420</v>
      </c>
      <c r="C43" s="9">
        <v>1</v>
      </c>
      <c r="D43" s="9">
        <v>2</v>
      </c>
      <c r="E43" s="9">
        <v>114</v>
      </c>
      <c r="F43" s="8">
        <v>7.7820103759765402</v>
      </c>
      <c r="H43" s="6">
        <v>2</v>
      </c>
      <c r="I43" s="6">
        <v>2</v>
      </c>
      <c r="J43" s="11">
        <v>115</v>
      </c>
      <c r="V43">
        <f t="shared" si="0"/>
        <v>8.771929824561403E-3</v>
      </c>
      <c r="W43" t="str">
        <f t="shared" si="3"/>
        <v>ok</v>
      </c>
      <c r="X43" t="str">
        <f t="shared" si="1"/>
        <v>ok</v>
      </c>
      <c r="Z43" s="20" t="s">
        <v>32</v>
      </c>
      <c r="AA43">
        <v>6</v>
      </c>
    </row>
    <row r="44" spans="1:27" ht="15.95" customHeight="1">
      <c r="A44" s="9">
        <f t="shared" si="2"/>
        <v>43</v>
      </c>
      <c r="B44" s="18">
        <v>421</v>
      </c>
      <c r="C44" s="9">
        <v>1</v>
      </c>
      <c r="D44" s="9">
        <v>2</v>
      </c>
      <c r="E44" s="9">
        <v>237</v>
      </c>
      <c r="F44" s="8">
        <v>16.144010375976499</v>
      </c>
      <c r="H44" s="6">
        <v>2</v>
      </c>
      <c r="I44" s="6">
        <v>1</v>
      </c>
      <c r="J44" s="11">
        <v>246</v>
      </c>
      <c r="K44" s="15">
        <v>1</v>
      </c>
      <c r="M44" s="6">
        <v>19</v>
      </c>
      <c r="N44" s="6">
        <v>16.75</v>
      </c>
      <c r="O44" s="6">
        <v>3.75</v>
      </c>
      <c r="P44" s="6">
        <v>16</v>
      </c>
      <c r="Q44" s="6">
        <v>16</v>
      </c>
      <c r="S44" s="6">
        <v>63</v>
      </c>
      <c r="V44">
        <f t="shared" si="0"/>
        <v>3.7974683544303799E-2</v>
      </c>
      <c r="W44" t="str">
        <f t="shared" si="3"/>
        <v>ok</v>
      </c>
      <c r="X44" t="str">
        <f t="shared" si="1"/>
        <v>ok</v>
      </c>
      <c r="Z44" s="20">
        <v>11</v>
      </c>
    </row>
    <row r="45" spans="1:27" ht="15.95" customHeight="1">
      <c r="A45" s="9">
        <f t="shared" si="2"/>
        <v>44</v>
      </c>
      <c r="B45" s="18">
        <v>424</v>
      </c>
      <c r="C45" s="9">
        <v>1</v>
      </c>
      <c r="D45" s="9">
        <v>1</v>
      </c>
      <c r="E45" s="9">
        <v>150</v>
      </c>
      <c r="F45" s="8">
        <v>16.3340073242187</v>
      </c>
      <c r="H45" s="6">
        <v>1</v>
      </c>
      <c r="I45" s="6">
        <v>2</v>
      </c>
      <c r="J45" s="11">
        <v>158</v>
      </c>
      <c r="V45">
        <f t="shared" si="0"/>
        <v>5.3333333333333337E-2</v>
      </c>
      <c r="W45" t="str">
        <f t="shared" si="3"/>
        <v>ok</v>
      </c>
      <c r="X45" t="str">
        <f t="shared" si="1"/>
        <v>ok</v>
      </c>
      <c r="Z45" s="20">
        <v>11</v>
      </c>
    </row>
    <row r="46" spans="1:27" ht="15.95" customHeight="1">
      <c r="A46" s="9">
        <f t="shared" si="2"/>
        <v>45</v>
      </c>
      <c r="B46" s="18">
        <v>423</v>
      </c>
      <c r="C46" s="9">
        <v>1</v>
      </c>
      <c r="D46" s="9">
        <v>1</v>
      </c>
      <c r="E46" s="9">
        <v>134</v>
      </c>
      <c r="F46" s="8">
        <v>14.605996948242099</v>
      </c>
      <c r="H46" s="6">
        <v>1</v>
      </c>
      <c r="I46" s="6">
        <v>2</v>
      </c>
      <c r="J46" s="11">
        <v>140</v>
      </c>
      <c r="V46">
        <f t="shared" si="0"/>
        <v>4.4776119402985072E-2</v>
      </c>
      <c r="W46" t="str">
        <f t="shared" si="3"/>
        <v>ok</v>
      </c>
      <c r="X46" t="str">
        <f t="shared" si="1"/>
        <v>ok</v>
      </c>
      <c r="Z46" s="20">
        <v>11</v>
      </c>
    </row>
    <row r="47" spans="1:27" ht="15.95" customHeight="1">
      <c r="A47" s="9">
        <f t="shared" si="2"/>
        <v>46</v>
      </c>
      <c r="B47" s="18">
        <v>384</v>
      </c>
      <c r="C47" s="9">
        <v>1</v>
      </c>
      <c r="D47" s="9">
        <v>1</v>
      </c>
      <c r="E47" s="9">
        <v>139</v>
      </c>
      <c r="F47" s="8">
        <v>14.030004882812401</v>
      </c>
      <c r="H47" s="6">
        <v>1</v>
      </c>
      <c r="I47" s="6">
        <v>2</v>
      </c>
      <c r="J47" s="11">
        <v>146</v>
      </c>
      <c r="V47">
        <f t="shared" si="0"/>
        <v>5.0359712230215826E-2</v>
      </c>
      <c r="W47" t="str">
        <f t="shared" si="3"/>
        <v>ok</v>
      </c>
      <c r="X47" t="str">
        <f t="shared" si="1"/>
        <v>ok</v>
      </c>
      <c r="Z47" s="20">
        <v>11</v>
      </c>
    </row>
    <row r="48" spans="1:27" ht="15.95" customHeight="1">
      <c r="A48" s="9">
        <f t="shared" si="2"/>
        <v>47</v>
      </c>
      <c r="B48" s="18">
        <v>722</v>
      </c>
      <c r="C48" s="9">
        <v>1</v>
      </c>
      <c r="D48" s="9">
        <v>1</v>
      </c>
      <c r="E48" s="9">
        <v>111</v>
      </c>
      <c r="H48" s="6">
        <v>1</v>
      </c>
      <c r="I48" s="6">
        <v>2</v>
      </c>
      <c r="J48" s="11">
        <v>115</v>
      </c>
      <c r="V48">
        <f t="shared" si="0"/>
        <v>3.6036036036036036E-2</v>
      </c>
      <c r="W48" t="str">
        <f t="shared" si="3"/>
        <v>ok</v>
      </c>
      <c r="X48" t="str">
        <f t="shared" si="1"/>
        <v>ok</v>
      </c>
      <c r="Z48" s="20" t="s">
        <v>31</v>
      </c>
    </row>
    <row r="49" spans="1:26" ht="15.95" customHeight="1">
      <c r="A49" s="9">
        <f t="shared" si="2"/>
        <v>48</v>
      </c>
      <c r="B49" s="18">
        <v>388</v>
      </c>
      <c r="C49" s="9">
        <v>1</v>
      </c>
      <c r="D49" s="9">
        <v>1</v>
      </c>
      <c r="E49" s="9">
        <v>149</v>
      </c>
      <c r="F49" s="8">
        <v>14.903004272460899</v>
      </c>
      <c r="H49" s="6">
        <v>1</v>
      </c>
      <c r="I49" s="6">
        <v>2</v>
      </c>
      <c r="J49" s="11">
        <v>156</v>
      </c>
      <c r="K49" s="15">
        <v>1</v>
      </c>
      <c r="M49" s="6">
        <v>12.5</v>
      </c>
      <c r="N49" s="6">
        <v>15.25</v>
      </c>
      <c r="O49" s="6">
        <v>10.25</v>
      </c>
      <c r="V49">
        <f t="shared" si="0"/>
        <v>4.6979865771812082E-2</v>
      </c>
      <c r="W49" t="str">
        <f t="shared" si="3"/>
        <v>ok</v>
      </c>
      <c r="X49" t="str">
        <f t="shared" si="1"/>
        <v>ok</v>
      </c>
      <c r="Z49" s="20">
        <v>11</v>
      </c>
    </row>
    <row r="50" spans="1:26" ht="15.95" customHeight="1">
      <c r="A50" s="9">
        <f t="shared" si="2"/>
        <v>49</v>
      </c>
      <c r="B50" s="18">
        <v>425</v>
      </c>
      <c r="C50" s="9">
        <v>1</v>
      </c>
      <c r="D50" s="9">
        <v>1</v>
      </c>
      <c r="E50" s="9">
        <v>160</v>
      </c>
      <c r="F50" s="8">
        <v>16.007007934570201</v>
      </c>
      <c r="H50" s="6">
        <v>1</v>
      </c>
      <c r="I50" s="6">
        <v>2</v>
      </c>
      <c r="J50" s="11">
        <v>173</v>
      </c>
      <c r="V50">
        <f t="shared" si="0"/>
        <v>8.1250000000000003E-2</v>
      </c>
      <c r="W50" t="str">
        <f t="shared" si="3"/>
        <v>ok</v>
      </c>
      <c r="X50" t="str">
        <f t="shared" si="1"/>
        <v>ok</v>
      </c>
      <c r="Z50" s="20">
        <v>11</v>
      </c>
    </row>
    <row r="51" spans="1:26" ht="15.95" customHeight="1">
      <c r="A51" s="9">
        <f t="shared" si="2"/>
        <v>50</v>
      </c>
      <c r="B51" s="18">
        <v>427</v>
      </c>
      <c r="C51" s="9">
        <v>1</v>
      </c>
      <c r="D51" s="9">
        <v>1</v>
      </c>
      <c r="E51" s="9">
        <v>110</v>
      </c>
      <c r="F51" s="8">
        <v>12.746001220703</v>
      </c>
      <c r="H51" s="6">
        <v>1</v>
      </c>
      <c r="I51" s="6">
        <v>2</v>
      </c>
      <c r="J51" s="11">
        <v>118</v>
      </c>
      <c r="V51">
        <f t="shared" si="0"/>
        <v>7.2727272727272724E-2</v>
      </c>
      <c r="W51" t="str">
        <f t="shared" si="3"/>
        <v>ok</v>
      </c>
      <c r="X51" t="str">
        <f t="shared" si="1"/>
        <v>ok</v>
      </c>
      <c r="Z51" s="20">
        <v>11</v>
      </c>
    </row>
    <row r="52" spans="1:26" ht="15.95" customHeight="1">
      <c r="A52" s="9">
        <f t="shared" si="2"/>
        <v>51</v>
      </c>
      <c r="B52" s="18">
        <v>429</v>
      </c>
      <c r="C52" s="9">
        <v>1</v>
      </c>
      <c r="D52" s="9">
        <v>2</v>
      </c>
      <c r="E52" s="9">
        <v>153</v>
      </c>
      <c r="F52" s="8">
        <v>14.528001220703</v>
      </c>
      <c r="H52" s="6">
        <v>2</v>
      </c>
      <c r="I52" s="6">
        <v>2</v>
      </c>
      <c r="J52" s="11">
        <v>161</v>
      </c>
      <c r="V52">
        <f t="shared" si="0"/>
        <v>5.2287581699346407E-2</v>
      </c>
      <c r="W52" t="str">
        <f t="shared" si="3"/>
        <v>ok</v>
      </c>
      <c r="X52" t="str">
        <f t="shared" si="1"/>
        <v>ok</v>
      </c>
      <c r="Z52" s="20">
        <v>11</v>
      </c>
    </row>
    <row r="53" spans="1:26" ht="15.95" customHeight="1">
      <c r="A53" s="9">
        <f t="shared" si="2"/>
        <v>52</v>
      </c>
      <c r="B53" s="18">
        <v>428</v>
      </c>
      <c r="C53" s="9">
        <v>1</v>
      </c>
      <c r="D53" s="9">
        <v>1</v>
      </c>
      <c r="E53" s="9">
        <v>114</v>
      </c>
      <c r="F53" s="8">
        <v>12.5240042724609</v>
      </c>
      <c r="H53" s="6">
        <v>1</v>
      </c>
      <c r="I53" s="6">
        <v>2</v>
      </c>
      <c r="J53" s="11">
        <v>116</v>
      </c>
      <c r="V53">
        <f t="shared" si="0"/>
        <v>1.7543859649122806E-2</v>
      </c>
      <c r="W53" t="str">
        <f t="shared" si="3"/>
        <v>ok</v>
      </c>
      <c r="X53" t="str">
        <f t="shared" si="1"/>
        <v>ok</v>
      </c>
      <c r="Z53" s="20" t="s">
        <v>25</v>
      </c>
    </row>
    <row r="54" spans="1:26" ht="15.95" customHeight="1">
      <c r="A54" s="9">
        <f t="shared" si="2"/>
        <v>53</v>
      </c>
      <c r="B54" s="18">
        <v>392</v>
      </c>
      <c r="C54" s="9">
        <v>1</v>
      </c>
      <c r="D54" s="9">
        <v>3</v>
      </c>
      <c r="E54" s="9">
        <v>64</v>
      </c>
      <c r="F54" s="8">
        <v>10.9010061035156</v>
      </c>
      <c r="H54" s="6">
        <v>3</v>
      </c>
      <c r="I54" s="6">
        <v>2</v>
      </c>
      <c r="J54" s="11">
        <v>70</v>
      </c>
      <c r="V54">
        <f t="shared" si="0"/>
        <v>9.375E-2</v>
      </c>
      <c r="W54" t="str">
        <f t="shared" si="3"/>
        <v>ok</v>
      </c>
      <c r="X54" t="str">
        <f t="shared" si="1"/>
        <v>ok</v>
      </c>
      <c r="Z54" s="20">
        <v>11</v>
      </c>
    </row>
    <row r="55" spans="1:26" ht="15.95" customHeight="1">
      <c r="A55" s="9">
        <f t="shared" si="2"/>
        <v>54</v>
      </c>
      <c r="B55" s="18">
        <v>433</v>
      </c>
      <c r="C55" s="9">
        <v>1</v>
      </c>
      <c r="D55" s="9">
        <v>1</v>
      </c>
      <c r="E55" s="9">
        <v>202</v>
      </c>
      <c r="F55" s="8">
        <v>17.777001220702999</v>
      </c>
      <c r="H55" s="6">
        <v>1</v>
      </c>
      <c r="I55" s="6">
        <v>1</v>
      </c>
      <c r="J55" s="11">
        <v>217</v>
      </c>
      <c r="V55">
        <f t="shared" si="0"/>
        <v>7.4257425742574254E-2</v>
      </c>
      <c r="W55" t="str">
        <f t="shared" si="3"/>
        <v>ok</v>
      </c>
      <c r="X55" t="str">
        <f t="shared" si="1"/>
        <v>ok</v>
      </c>
      <c r="Z55" s="20">
        <v>11</v>
      </c>
    </row>
    <row r="56" spans="1:26" ht="15.95" customHeight="1">
      <c r="A56" s="9">
        <f t="shared" si="2"/>
        <v>55</v>
      </c>
      <c r="B56" s="18">
        <v>431</v>
      </c>
      <c r="C56" s="9">
        <v>1</v>
      </c>
      <c r="D56" s="9">
        <v>2</v>
      </c>
      <c r="E56" s="9">
        <v>141</v>
      </c>
      <c r="F56" s="8">
        <v>12.752998779296799</v>
      </c>
      <c r="H56" s="6">
        <v>2</v>
      </c>
      <c r="I56" s="6">
        <v>2</v>
      </c>
      <c r="J56" s="11">
        <v>149</v>
      </c>
      <c r="V56">
        <f t="shared" si="0"/>
        <v>5.6737588652482268E-2</v>
      </c>
      <c r="W56" t="str">
        <f t="shared" si="3"/>
        <v>ok</v>
      </c>
      <c r="X56" t="str">
        <f t="shared" si="1"/>
        <v>ok</v>
      </c>
      <c r="Z56" s="20" t="s">
        <v>25</v>
      </c>
    </row>
    <row r="57" spans="1:26" ht="15.95" customHeight="1">
      <c r="A57" s="9">
        <f t="shared" si="2"/>
        <v>56</v>
      </c>
      <c r="B57" s="18">
        <v>430</v>
      </c>
      <c r="C57" s="9">
        <v>1</v>
      </c>
      <c r="D57" s="9">
        <v>1</v>
      </c>
      <c r="E57" s="9">
        <v>97</v>
      </c>
      <c r="F57" s="8">
        <v>10.5970079345702</v>
      </c>
      <c r="H57" s="6">
        <v>1</v>
      </c>
      <c r="I57" s="6">
        <v>2</v>
      </c>
      <c r="J57" s="11">
        <v>103</v>
      </c>
      <c r="V57">
        <f t="shared" si="0"/>
        <v>6.1855670103092786E-2</v>
      </c>
      <c r="W57" t="str">
        <f t="shared" si="3"/>
        <v>ok</v>
      </c>
      <c r="X57" t="str">
        <f t="shared" si="1"/>
        <v>ok</v>
      </c>
      <c r="Z57" s="20">
        <v>11</v>
      </c>
    </row>
    <row r="58" spans="1:26" ht="15.95" customHeight="1">
      <c r="A58" s="9">
        <f t="shared" si="2"/>
        <v>57</v>
      </c>
      <c r="B58" s="18">
        <v>434</v>
      </c>
      <c r="C58" s="9">
        <v>1</v>
      </c>
      <c r="D58" s="9">
        <v>1</v>
      </c>
      <c r="E58" s="9">
        <v>194</v>
      </c>
      <c r="F58" s="8">
        <v>16.437998168945199</v>
      </c>
      <c r="H58" s="6">
        <v>1</v>
      </c>
      <c r="I58" s="6">
        <v>1</v>
      </c>
      <c r="J58" s="11">
        <v>205</v>
      </c>
      <c r="K58" s="15">
        <v>1</v>
      </c>
      <c r="M58" s="6">
        <v>17</v>
      </c>
      <c r="N58" s="6">
        <v>16.75</v>
      </c>
      <c r="O58" s="6">
        <v>10.25</v>
      </c>
      <c r="P58" s="6">
        <v>18</v>
      </c>
      <c r="Q58" s="6">
        <v>7</v>
      </c>
      <c r="S58" s="6">
        <v>49</v>
      </c>
      <c r="V58">
        <f t="shared" si="0"/>
        <v>5.6701030927835051E-2</v>
      </c>
      <c r="W58" t="str">
        <f t="shared" si="3"/>
        <v>ok</v>
      </c>
      <c r="X58" t="str">
        <f t="shared" si="1"/>
        <v>ok</v>
      </c>
      <c r="Z58" s="20">
        <v>11</v>
      </c>
    </row>
    <row r="59" spans="1:26" ht="15.95" customHeight="1">
      <c r="A59" s="9">
        <f t="shared" si="2"/>
        <v>58</v>
      </c>
      <c r="B59" s="18">
        <v>395</v>
      </c>
      <c r="C59" s="9">
        <v>1</v>
      </c>
      <c r="D59" s="9">
        <v>1</v>
      </c>
      <c r="E59" s="9">
        <v>133</v>
      </c>
      <c r="F59" s="8">
        <v>12.8910036621093</v>
      </c>
      <c r="H59" s="6">
        <v>1</v>
      </c>
      <c r="I59" s="6">
        <v>2</v>
      </c>
      <c r="J59" s="11">
        <v>140</v>
      </c>
      <c r="V59">
        <f t="shared" si="0"/>
        <v>5.2631578947368418E-2</v>
      </c>
      <c r="W59" t="str">
        <f t="shared" si="3"/>
        <v>ok</v>
      </c>
      <c r="X59" t="str">
        <f t="shared" si="1"/>
        <v>ok</v>
      </c>
      <c r="Z59" s="20">
        <v>11</v>
      </c>
    </row>
    <row r="60" spans="1:26" ht="15.95" customHeight="1">
      <c r="A60" s="9">
        <f t="shared" si="2"/>
        <v>59</v>
      </c>
      <c r="B60" s="18">
        <v>435</v>
      </c>
      <c r="C60" s="9">
        <v>1</v>
      </c>
      <c r="D60" s="9">
        <v>1</v>
      </c>
      <c r="E60" s="9">
        <v>157</v>
      </c>
      <c r="F60" s="8">
        <v>15.4980006103515</v>
      </c>
      <c r="H60" s="6">
        <v>1</v>
      </c>
      <c r="I60" s="6">
        <v>2</v>
      </c>
      <c r="J60" s="11">
        <v>168</v>
      </c>
      <c r="V60">
        <f t="shared" si="0"/>
        <v>7.0063694267515922E-2</v>
      </c>
      <c r="W60" t="str">
        <f t="shared" si="3"/>
        <v>ok</v>
      </c>
      <c r="X60" t="str">
        <f t="shared" si="1"/>
        <v>ok</v>
      </c>
      <c r="Z60" s="20">
        <v>11</v>
      </c>
    </row>
    <row r="61" spans="1:26" ht="15.95" customHeight="1">
      <c r="A61" s="9">
        <f t="shared" si="2"/>
        <v>60</v>
      </c>
      <c r="B61" s="18">
        <v>437</v>
      </c>
      <c r="C61" s="9">
        <v>1</v>
      </c>
      <c r="D61" s="9">
        <v>1</v>
      </c>
      <c r="E61" s="9">
        <v>182</v>
      </c>
      <c r="F61" s="8">
        <v>15.4530006103515</v>
      </c>
      <c r="H61" s="6">
        <v>1</v>
      </c>
      <c r="I61" s="6">
        <v>2</v>
      </c>
      <c r="J61" s="11">
        <v>186</v>
      </c>
      <c r="V61">
        <f t="shared" si="0"/>
        <v>2.197802197802198E-2</v>
      </c>
      <c r="W61" t="str">
        <f t="shared" si="3"/>
        <v>ok</v>
      </c>
      <c r="X61" t="str">
        <f t="shared" si="1"/>
        <v>ok</v>
      </c>
      <c r="Z61" s="20">
        <v>11</v>
      </c>
    </row>
    <row r="62" spans="1:26" ht="15.95" customHeight="1">
      <c r="A62" s="9">
        <f t="shared" si="2"/>
        <v>61</v>
      </c>
      <c r="B62" s="18">
        <v>398</v>
      </c>
      <c r="C62" s="9">
        <v>1</v>
      </c>
      <c r="D62" s="9">
        <v>1</v>
      </c>
      <c r="E62" s="9">
        <v>221</v>
      </c>
      <c r="F62" s="8">
        <v>16.6899993896483</v>
      </c>
      <c r="H62" s="6">
        <v>1</v>
      </c>
      <c r="I62" s="6">
        <v>1</v>
      </c>
      <c r="J62" s="11">
        <v>220</v>
      </c>
      <c r="K62" s="15">
        <v>1</v>
      </c>
      <c r="M62" s="6">
        <v>17</v>
      </c>
      <c r="N62" s="6">
        <v>18.5</v>
      </c>
      <c r="O62" s="6">
        <v>10.75</v>
      </c>
      <c r="V62">
        <f t="shared" si="0"/>
        <v>-4.5248868778280547E-3</v>
      </c>
      <c r="W62" t="str">
        <f t="shared" si="3"/>
        <v>ok</v>
      </c>
      <c r="X62" t="str">
        <f t="shared" si="1"/>
        <v>ok</v>
      </c>
      <c r="Z62" s="20">
        <v>11</v>
      </c>
    </row>
    <row r="63" spans="1:26" ht="15.95" customHeight="1">
      <c r="A63" s="9">
        <f t="shared" si="2"/>
        <v>62</v>
      </c>
      <c r="B63" s="18">
        <v>438</v>
      </c>
      <c r="C63" s="9">
        <v>1</v>
      </c>
      <c r="D63" s="9">
        <v>1</v>
      </c>
      <c r="E63" s="9">
        <v>213</v>
      </c>
      <c r="F63" s="8">
        <v>16.337998168945202</v>
      </c>
      <c r="H63" s="6">
        <v>1</v>
      </c>
      <c r="I63" s="6">
        <v>1</v>
      </c>
      <c r="J63" s="11">
        <v>230</v>
      </c>
      <c r="V63">
        <f t="shared" si="0"/>
        <v>7.9812206572769953E-2</v>
      </c>
      <c r="W63" t="str">
        <f t="shared" si="3"/>
        <v>ok</v>
      </c>
      <c r="X63" t="str">
        <f t="shared" si="1"/>
        <v>ok</v>
      </c>
      <c r="Z63" s="20">
        <v>11</v>
      </c>
    </row>
    <row r="64" spans="1:26" ht="15.95" customHeight="1">
      <c r="A64" s="9">
        <f t="shared" si="2"/>
        <v>63</v>
      </c>
      <c r="B64" s="18">
        <v>401</v>
      </c>
      <c r="C64" s="9">
        <v>1</v>
      </c>
      <c r="D64" s="9">
        <v>1</v>
      </c>
      <c r="E64" s="9">
        <v>187</v>
      </c>
      <c r="F64" s="8">
        <v>17.144007934570201</v>
      </c>
      <c r="H64" s="6">
        <v>1</v>
      </c>
      <c r="I64" s="6">
        <v>2</v>
      </c>
      <c r="J64" s="11">
        <v>195</v>
      </c>
      <c r="V64">
        <f t="shared" si="0"/>
        <v>4.2780748663101602E-2</v>
      </c>
      <c r="W64" t="str">
        <f t="shared" si="3"/>
        <v>ok</v>
      </c>
      <c r="X64" t="str">
        <f t="shared" si="1"/>
        <v>ok</v>
      </c>
      <c r="Z64" s="20">
        <v>11</v>
      </c>
    </row>
    <row r="65" spans="1:27" ht="15.95" customHeight="1">
      <c r="A65" s="9">
        <f t="shared" si="2"/>
        <v>64</v>
      </c>
      <c r="B65" s="18">
        <v>439</v>
      </c>
      <c r="C65" s="9">
        <v>1</v>
      </c>
      <c r="D65" s="9">
        <v>1</v>
      </c>
      <c r="E65" s="9">
        <v>160</v>
      </c>
      <c r="F65" s="8">
        <v>15.621011596679599</v>
      </c>
      <c r="H65" s="6">
        <v>1</v>
      </c>
      <c r="I65" s="6">
        <v>2</v>
      </c>
      <c r="J65" s="11">
        <v>174</v>
      </c>
      <c r="V65">
        <f t="shared" si="0"/>
        <v>8.7499999999999994E-2</v>
      </c>
      <c r="W65" t="str">
        <f t="shared" si="3"/>
        <v>ok</v>
      </c>
      <c r="X65" t="str">
        <f t="shared" si="1"/>
        <v>ok</v>
      </c>
      <c r="Z65" s="20">
        <v>11</v>
      </c>
    </row>
    <row r="66" spans="1:27" ht="15.95" customHeight="1">
      <c r="A66" s="9">
        <f t="shared" si="2"/>
        <v>65</v>
      </c>
      <c r="B66" s="18">
        <v>441</v>
      </c>
      <c r="C66" s="9">
        <v>1</v>
      </c>
      <c r="D66" s="9">
        <v>1</v>
      </c>
      <c r="E66" s="9">
        <v>135</v>
      </c>
      <c r="F66" s="8">
        <v>16.028007934570201</v>
      </c>
      <c r="H66" s="6">
        <v>1</v>
      </c>
      <c r="I66" s="6">
        <v>2</v>
      </c>
      <c r="J66" s="11">
        <v>135</v>
      </c>
      <c r="V66">
        <f t="shared" si="0"/>
        <v>0</v>
      </c>
      <c r="W66" t="str">
        <f t="shared" si="3"/>
        <v>ok</v>
      </c>
      <c r="X66" t="str">
        <f t="shared" si="1"/>
        <v>ok</v>
      </c>
      <c r="Z66" s="20" t="s">
        <v>26</v>
      </c>
    </row>
    <row r="67" spans="1:27" ht="15.95" customHeight="1">
      <c r="A67" s="9">
        <f t="shared" si="2"/>
        <v>66</v>
      </c>
      <c r="B67" s="18">
        <v>403</v>
      </c>
      <c r="C67" s="9">
        <v>1</v>
      </c>
      <c r="D67" s="9">
        <v>1</v>
      </c>
      <c r="E67" s="9">
        <v>192</v>
      </c>
      <c r="F67" s="8">
        <v>17.3569981689452</v>
      </c>
      <c r="H67" s="6">
        <v>1</v>
      </c>
      <c r="I67" s="6">
        <v>1</v>
      </c>
      <c r="J67" s="11">
        <v>200</v>
      </c>
      <c r="K67" s="15">
        <v>1</v>
      </c>
      <c r="M67" s="6">
        <v>16</v>
      </c>
      <c r="N67" s="6">
        <v>19</v>
      </c>
      <c r="O67" s="6">
        <v>11.75</v>
      </c>
      <c r="P67" s="6">
        <v>12</v>
      </c>
      <c r="Q67" s="6">
        <v>5</v>
      </c>
      <c r="S67" s="6">
        <v>53</v>
      </c>
      <c r="V67">
        <f t="shared" ref="V67:V130" si="4">(J67-E67)/E67</f>
        <v>4.1666666666666664E-2</v>
      </c>
      <c r="W67" t="str">
        <f t="shared" si="3"/>
        <v>ok</v>
      </c>
      <c r="X67" t="str">
        <f t="shared" ref="X67:X130" si="5">IF(V67&gt;=-0.1,"ok","tarkista")</f>
        <v>ok</v>
      </c>
      <c r="Z67" s="20" t="s">
        <v>25</v>
      </c>
    </row>
    <row r="68" spans="1:27" ht="15.95" customHeight="1">
      <c r="A68" s="9">
        <f t="shared" ref="A68:A131" si="6">A67+1</f>
        <v>67</v>
      </c>
      <c r="B68" s="18">
        <v>405</v>
      </c>
      <c r="C68" s="9">
        <v>1</v>
      </c>
      <c r="D68" s="9">
        <v>1</v>
      </c>
      <c r="E68" s="9">
        <v>181</v>
      </c>
      <c r="F68" s="8">
        <v>17.950003051757701</v>
      </c>
      <c r="H68" s="6">
        <v>1</v>
      </c>
      <c r="I68" s="6">
        <v>2</v>
      </c>
      <c r="J68" s="11">
        <v>180</v>
      </c>
      <c r="V68">
        <f t="shared" si="4"/>
        <v>-5.5248618784530384E-3</v>
      </c>
      <c r="W68" t="str">
        <f t="shared" si="3"/>
        <v>ok</v>
      </c>
      <c r="X68" t="str">
        <f t="shared" si="5"/>
        <v>ok</v>
      </c>
      <c r="Z68" s="20">
        <v>11</v>
      </c>
    </row>
    <row r="69" spans="1:27" ht="15.95" customHeight="1">
      <c r="A69" s="9">
        <f t="shared" si="6"/>
        <v>68</v>
      </c>
      <c r="B69" s="18">
        <v>407</v>
      </c>
      <c r="C69" s="9">
        <v>1</v>
      </c>
      <c r="D69" s="9">
        <v>1</v>
      </c>
      <c r="E69" s="9">
        <v>239</v>
      </c>
      <c r="F69" s="8">
        <v>19.096003051757702</v>
      </c>
      <c r="H69" s="6">
        <v>1</v>
      </c>
      <c r="I69" s="6">
        <v>1</v>
      </c>
      <c r="J69" s="11">
        <v>249</v>
      </c>
      <c r="V69">
        <f t="shared" si="4"/>
        <v>4.1841004184100417E-2</v>
      </c>
      <c r="W69" t="str">
        <f t="shared" si="3"/>
        <v>ok</v>
      </c>
      <c r="X69" t="str">
        <f t="shared" si="5"/>
        <v>ok</v>
      </c>
      <c r="Z69" s="20" t="s">
        <v>25</v>
      </c>
    </row>
    <row r="70" spans="1:27" ht="15.95" customHeight="1">
      <c r="A70" s="9">
        <f t="shared" si="6"/>
        <v>69</v>
      </c>
      <c r="B70" s="18">
        <v>406</v>
      </c>
      <c r="C70" s="9">
        <v>1</v>
      </c>
      <c r="D70" s="9">
        <v>2</v>
      </c>
      <c r="E70" s="9">
        <v>223</v>
      </c>
      <c r="F70" s="8">
        <v>16.140011596679599</v>
      </c>
      <c r="H70" s="6">
        <v>2</v>
      </c>
      <c r="I70" s="6">
        <v>1</v>
      </c>
      <c r="J70" s="11">
        <v>219</v>
      </c>
      <c r="V70">
        <f t="shared" si="4"/>
        <v>-1.7937219730941704E-2</v>
      </c>
      <c r="W70" t="str">
        <f t="shared" ref="W70:W133" si="7">IF(V70&lt;=0.1,"ok",IF(OR(V70&gt;=-0.1),"tarkista"))</f>
        <v>ok</v>
      </c>
      <c r="X70" t="str">
        <f t="shared" si="5"/>
        <v>ok</v>
      </c>
      <c r="Z70">
        <v>11</v>
      </c>
    </row>
    <row r="71" spans="1:27" ht="15.95" customHeight="1">
      <c r="A71" s="9">
        <f t="shared" si="6"/>
        <v>70</v>
      </c>
      <c r="B71" s="18">
        <v>713</v>
      </c>
      <c r="C71" s="9">
        <v>1</v>
      </c>
      <c r="D71" s="9">
        <v>2</v>
      </c>
      <c r="E71" s="9">
        <v>74</v>
      </c>
      <c r="H71" s="6">
        <v>2</v>
      </c>
      <c r="I71" s="6">
        <v>2</v>
      </c>
      <c r="J71" s="11">
        <v>75</v>
      </c>
      <c r="V71">
        <f t="shared" si="4"/>
        <v>1.3513513513513514E-2</v>
      </c>
      <c r="W71" t="str">
        <f t="shared" si="7"/>
        <v>ok</v>
      </c>
      <c r="X71" t="str">
        <f t="shared" si="5"/>
        <v>ok</v>
      </c>
      <c r="Z71" s="20" t="s">
        <v>33</v>
      </c>
      <c r="AA71">
        <v>6</v>
      </c>
    </row>
    <row r="72" spans="1:27" ht="15.95" customHeight="1">
      <c r="A72" s="9">
        <f t="shared" si="6"/>
        <v>71</v>
      </c>
      <c r="B72" s="18">
        <v>408</v>
      </c>
      <c r="C72" s="9">
        <v>1</v>
      </c>
      <c r="D72" s="9">
        <v>1</v>
      </c>
      <c r="E72" s="9">
        <v>209</v>
      </c>
      <c r="F72" s="8">
        <v>18.862997558593602</v>
      </c>
      <c r="H72" s="6">
        <v>1</v>
      </c>
      <c r="I72" s="6">
        <v>1</v>
      </c>
      <c r="J72" s="11">
        <v>226</v>
      </c>
      <c r="K72" s="15">
        <v>1</v>
      </c>
      <c r="M72" s="6">
        <v>18.2</v>
      </c>
      <c r="N72" s="6">
        <v>18.25</v>
      </c>
      <c r="O72" s="6">
        <v>12</v>
      </c>
      <c r="V72">
        <f t="shared" si="4"/>
        <v>8.1339712918660281E-2</v>
      </c>
      <c r="W72" t="str">
        <f t="shared" si="7"/>
        <v>ok</v>
      </c>
      <c r="X72" t="str">
        <f t="shared" si="5"/>
        <v>ok</v>
      </c>
      <c r="Z72">
        <v>11</v>
      </c>
    </row>
    <row r="73" spans="1:27" ht="15.95" customHeight="1">
      <c r="A73" s="9">
        <f t="shared" si="6"/>
        <v>72</v>
      </c>
      <c r="B73" s="18">
        <v>409</v>
      </c>
      <c r="C73" s="9">
        <v>1</v>
      </c>
      <c r="D73" s="9">
        <v>1</v>
      </c>
      <c r="E73" s="9">
        <v>202</v>
      </c>
      <c r="F73" s="8">
        <v>16.9880073242187</v>
      </c>
      <c r="H73" s="6">
        <v>1</v>
      </c>
      <c r="I73" s="6">
        <v>1</v>
      </c>
      <c r="J73" s="11">
        <v>213</v>
      </c>
      <c r="V73">
        <f t="shared" si="4"/>
        <v>5.4455445544554455E-2</v>
      </c>
      <c r="W73" t="str">
        <f t="shared" si="7"/>
        <v>ok</v>
      </c>
      <c r="X73" t="str">
        <f t="shared" si="5"/>
        <v>ok</v>
      </c>
      <c r="Z73">
        <v>11</v>
      </c>
    </row>
    <row r="74" spans="1:27" ht="15.95" customHeight="1">
      <c r="A74" s="9">
        <f t="shared" si="6"/>
        <v>73</v>
      </c>
      <c r="B74" s="18">
        <v>701</v>
      </c>
      <c r="C74" s="9">
        <v>2</v>
      </c>
      <c r="D74" s="9">
        <v>2</v>
      </c>
      <c r="E74" s="9">
        <v>141</v>
      </c>
      <c r="F74" s="8">
        <v>14.7250042724609</v>
      </c>
      <c r="H74" s="6">
        <v>2</v>
      </c>
      <c r="I74" s="6">
        <v>2</v>
      </c>
      <c r="J74" s="11">
        <v>154</v>
      </c>
      <c r="K74" s="15">
        <v>1</v>
      </c>
      <c r="M74" s="6">
        <v>12</v>
      </c>
      <c r="N74" s="6">
        <v>14.25</v>
      </c>
      <c r="O74" s="6">
        <v>2.75</v>
      </c>
      <c r="P74" s="6">
        <v>10</v>
      </c>
      <c r="Q74" s="6">
        <v>5</v>
      </c>
      <c r="S74" s="6">
        <v>56</v>
      </c>
      <c r="V74">
        <f t="shared" si="4"/>
        <v>9.2198581560283682E-2</v>
      </c>
      <c r="W74" t="str">
        <f t="shared" si="7"/>
        <v>ok</v>
      </c>
      <c r="X74" t="str">
        <f t="shared" si="5"/>
        <v>ok</v>
      </c>
      <c r="Z74" s="20" t="s">
        <v>25</v>
      </c>
    </row>
    <row r="75" spans="1:27" ht="15.95" customHeight="1">
      <c r="A75" s="9">
        <f t="shared" si="6"/>
        <v>74</v>
      </c>
      <c r="B75" s="18">
        <v>454</v>
      </c>
      <c r="C75" s="9">
        <v>2</v>
      </c>
      <c r="D75" s="9">
        <v>1</v>
      </c>
      <c r="E75" s="9">
        <v>227</v>
      </c>
      <c r="F75" s="8">
        <v>19.031000610351398</v>
      </c>
      <c r="H75" s="6">
        <v>1</v>
      </c>
      <c r="I75" s="6">
        <v>1</v>
      </c>
      <c r="J75" s="11">
        <v>241</v>
      </c>
      <c r="V75">
        <f t="shared" si="4"/>
        <v>6.1674008810572688E-2</v>
      </c>
      <c r="W75" t="str">
        <f t="shared" si="7"/>
        <v>ok</v>
      </c>
      <c r="X75" t="str">
        <f t="shared" si="5"/>
        <v>ok</v>
      </c>
      <c r="Z75" s="20">
        <v>11</v>
      </c>
    </row>
    <row r="76" spans="1:27" ht="15.95" customHeight="1">
      <c r="A76" s="9">
        <f t="shared" si="6"/>
        <v>75</v>
      </c>
      <c r="B76" s="18">
        <v>492</v>
      </c>
      <c r="C76" s="9">
        <v>2</v>
      </c>
      <c r="D76" s="9">
        <v>1</v>
      </c>
      <c r="E76" s="9">
        <v>186</v>
      </c>
      <c r="F76" s="8">
        <v>16.5990042724608</v>
      </c>
      <c r="H76" s="6">
        <v>1</v>
      </c>
      <c r="I76" s="6">
        <v>1</v>
      </c>
      <c r="J76" s="11">
        <v>204</v>
      </c>
      <c r="K76" s="15">
        <v>1</v>
      </c>
      <c r="M76" s="6">
        <v>16.7</v>
      </c>
      <c r="N76" s="6">
        <v>16.5</v>
      </c>
      <c r="O76" s="6">
        <v>11.5</v>
      </c>
      <c r="P76" s="6">
        <v>10</v>
      </c>
      <c r="Q76" s="6">
        <v>6</v>
      </c>
      <c r="S76" s="6">
        <v>53</v>
      </c>
      <c r="V76">
        <f t="shared" si="4"/>
        <v>9.6774193548387094E-2</v>
      </c>
      <c r="W76" t="str">
        <f t="shared" si="7"/>
        <v>ok</v>
      </c>
      <c r="X76" t="str">
        <f t="shared" si="5"/>
        <v>ok</v>
      </c>
      <c r="Z76" s="20" t="s">
        <v>25</v>
      </c>
    </row>
    <row r="77" spans="1:27" ht="15.95" customHeight="1">
      <c r="A77" s="9">
        <f t="shared" si="6"/>
        <v>76</v>
      </c>
      <c r="B77" s="18">
        <v>724</v>
      </c>
      <c r="C77" s="9">
        <v>2</v>
      </c>
      <c r="D77" s="9">
        <v>2</v>
      </c>
      <c r="E77" s="9">
        <v>67</v>
      </c>
      <c r="H77" s="6">
        <v>2</v>
      </c>
      <c r="I77" s="6">
        <v>2</v>
      </c>
      <c r="J77" s="11">
        <v>79</v>
      </c>
      <c r="V77">
        <f t="shared" si="4"/>
        <v>0.17910447761194029</v>
      </c>
      <c r="W77" t="str">
        <f t="shared" si="7"/>
        <v>tarkista</v>
      </c>
      <c r="X77" t="str">
        <f t="shared" si="5"/>
        <v>ok</v>
      </c>
      <c r="Z77" s="20">
        <v>11</v>
      </c>
    </row>
    <row r="78" spans="1:27" ht="15.95" customHeight="1">
      <c r="A78" s="9">
        <f t="shared" si="6"/>
        <v>77</v>
      </c>
      <c r="B78" s="18">
        <v>702</v>
      </c>
      <c r="C78" s="9">
        <v>2</v>
      </c>
      <c r="D78" s="9">
        <v>1</v>
      </c>
      <c r="E78" s="9">
        <v>231</v>
      </c>
      <c r="F78" s="8">
        <v>17.289998779296798</v>
      </c>
      <c r="H78" s="6">
        <v>1</v>
      </c>
      <c r="I78" s="6">
        <v>1</v>
      </c>
      <c r="J78" s="11">
        <v>245</v>
      </c>
      <c r="V78">
        <f t="shared" si="4"/>
        <v>6.0606060606060608E-2</v>
      </c>
      <c r="W78" t="str">
        <f t="shared" si="7"/>
        <v>ok</v>
      </c>
      <c r="X78" t="str">
        <f t="shared" si="5"/>
        <v>ok</v>
      </c>
      <c r="Z78" s="20">
        <v>11</v>
      </c>
    </row>
    <row r="79" spans="1:27" ht="15.95" customHeight="1">
      <c r="A79" s="9">
        <f t="shared" si="6"/>
        <v>78</v>
      </c>
      <c r="B79" s="18">
        <v>455</v>
      </c>
      <c r="C79" s="9">
        <v>2</v>
      </c>
      <c r="D79" s="9">
        <v>1</v>
      </c>
      <c r="E79" s="9">
        <v>201</v>
      </c>
      <c r="F79" s="8">
        <v>16.934004882812399</v>
      </c>
      <c r="H79" s="6">
        <v>1</v>
      </c>
      <c r="I79" s="6">
        <v>1</v>
      </c>
      <c r="J79" s="11">
        <v>212</v>
      </c>
      <c r="V79">
        <f t="shared" si="4"/>
        <v>5.4726368159203981E-2</v>
      </c>
      <c r="W79" t="str">
        <f t="shared" si="7"/>
        <v>ok</v>
      </c>
      <c r="X79" t="str">
        <f t="shared" si="5"/>
        <v>ok</v>
      </c>
      <c r="Z79" s="20">
        <v>11</v>
      </c>
    </row>
    <row r="80" spans="1:27" ht="15.95" customHeight="1">
      <c r="A80" s="9">
        <f t="shared" si="6"/>
        <v>79</v>
      </c>
      <c r="B80" s="18">
        <v>456</v>
      </c>
      <c r="C80" s="9">
        <v>2</v>
      </c>
      <c r="D80" s="9">
        <v>1</v>
      </c>
      <c r="E80" s="9">
        <v>162</v>
      </c>
      <c r="F80" s="8">
        <v>14.707001220703001</v>
      </c>
      <c r="H80" s="6">
        <v>1</v>
      </c>
      <c r="I80" s="6">
        <v>2</v>
      </c>
      <c r="J80" s="11">
        <v>172</v>
      </c>
      <c r="K80" s="15">
        <v>1</v>
      </c>
      <c r="M80" s="6">
        <v>13.5</v>
      </c>
      <c r="N80" s="6">
        <v>15.5</v>
      </c>
      <c r="O80" s="6">
        <v>10.25</v>
      </c>
      <c r="V80">
        <f t="shared" si="4"/>
        <v>6.1728395061728392E-2</v>
      </c>
      <c r="W80" t="str">
        <f t="shared" si="7"/>
        <v>ok</v>
      </c>
      <c r="X80" t="str">
        <f t="shared" si="5"/>
        <v>ok</v>
      </c>
      <c r="Z80" s="20">
        <v>11</v>
      </c>
    </row>
    <row r="81" spans="1:26" ht="15.95" customHeight="1">
      <c r="A81" s="9">
        <f t="shared" si="6"/>
        <v>80</v>
      </c>
      <c r="B81" s="18">
        <v>494</v>
      </c>
      <c r="C81" s="9">
        <v>2</v>
      </c>
      <c r="D81" s="9">
        <v>2</v>
      </c>
      <c r="E81" s="9">
        <v>202</v>
      </c>
      <c r="F81" s="8">
        <v>17.8200109863281</v>
      </c>
      <c r="H81" s="6">
        <v>2</v>
      </c>
      <c r="I81" s="6">
        <v>1</v>
      </c>
      <c r="J81" s="11">
        <v>204</v>
      </c>
      <c r="V81">
        <f t="shared" si="4"/>
        <v>9.9009900990099011E-3</v>
      </c>
      <c r="W81" t="str">
        <f t="shared" si="7"/>
        <v>ok</v>
      </c>
      <c r="X81" t="str">
        <f t="shared" si="5"/>
        <v>ok</v>
      </c>
      <c r="Z81" s="20">
        <v>11</v>
      </c>
    </row>
    <row r="82" spans="1:26" ht="15.95" customHeight="1">
      <c r="A82" s="9">
        <f t="shared" si="6"/>
        <v>81</v>
      </c>
      <c r="B82" s="18">
        <v>496</v>
      </c>
      <c r="C82" s="9">
        <v>2</v>
      </c>
      <c r="D82" s="9">
        <v>2</v>
      </c>
      <c r="E82" s="9">
        <v>165</v>
      </c>
      <c r="F82" s="8">
        <v>13.523010986328</v>
      </c>
      <c r="H82" s="6">
        <v>2</v>
      </c>
      <c r="I82" s="6">
        <v>4</v>
      </c>
      <c r="J82" s="11">
        <v>154</v>
      </c>
      <c r="V82">
        <f t="shared" si="4"/>
        <v>-6.6666666666666666E-2</v>
      </c>
      <c r="W82" t="str">
        <f t="shared" si="7"/>
        <v>ok</v>
      </c>
      <c r="X82" t="str">
        <f t="shared" si="5"/>
        <v>ok</v>
      </c>
      <c r="Z82" s="20">
        <v>21</v>
      </c>
    </row>
    <row r="83" spans="1:26" ht="15.95" customHeight="1">
      <c r="A83" s="9">
        <f t="shared" si="6"/>
        <v>82</v>
      </c>
      <c r="B83" s="18">
        <v>457</v>
      </c>
      <c r="C83" s="9">
        <v>2</v>
      </c>
      <c r="D83" s="9">
        <v>1</v>
      </c>
      <c r="E83" s="9">
        <v>110</v>
      </c>
      <c r="F83" s="8">
        <v>13.861005493164001</v>
      </c>
      <c r="H83" s="6">
        <v>1</v>
      </c>
      <c r="I83" s="6">
        <v>2</v>
      </c>
      <c r="J83" s="11">
        <v>112</v>
      </c>
      <c r="V83">
        <f t="shared" si="4"/>
        <v>1.8181818181818181E-2</v>
      </c>
      <c r="W83" t="str">
        <f t="shared" si="7"/>
        <v>ok</v>
      </c>
      <c r="X83" t="str">
        <f t="shared" si="5"/>
        <v>ok</v>
      </c>
      <c r="Z83" s="20">
        <v>11</v>
      </c>
    </row>
    <row r="84" spans="1:26" ht="15.95" customHeight="1">
      <c r="A84" s="9">
        <f t="shared" si="6"/>
        <v>83</v>
      </c>
      <c r="B84" s="18">
        <v>460</v>
      </c>
      <c r="C84" s="9">
        <v>2</v>
      </c>
      <c r="D84" s="9">
        <v>1</v>
      </c>
      <c r="E84" s="9">
        <v>207</v>
      </c>
      <c r="F84" s="8">
        <v>17.309008544921799</v>
      </c>
      <c r="H84" s="6">
        <v>1</v>
      </c>
      <c r="I84" s="6">
        <v>1</v>
      </c>
      <c r="J84" s="11">
        <v>222</v>
      </c>
      <c r="V84">
        <f t="shared" si="4"/>
        <v>7.2463768115942032E-2</v>
      </c>
      <c r="W84" t="str">
        <f t="shared" si="7"/>
        <v>ok</v>
      </c>
      <c r="X84" t="str">
        <f t="shared" si="5"/>
        <v>ok</v>
      </c>
      <c r="Z84" s="20">
        <v>11</v>
      </c>
    </row>
    <row r="85" spans="1:26" ht="15.95" customHeight="1">
      <c r="A85" s="9">
        <f t="shared" si="6"/>
        <v>84</v>
      </c>
      <c r="B85" s="18">
        <v>459</v>
      </c>
      <c r="C85" s="9">
        <v>2</v>
      </c>
      <c r="D85" s="9">
        <v>2</v>
      </c>
      <c r="E85" s="9">
        <v>153</v>
      </c>
      <c r="F85" s="8">
        <v>13.460001220703001</v>
      </c>
      <c r="H85" s="6">
        <v>2</v>
      </c>
      <c r="I85" s="6">
        <v>2</v>
      </c>
      <c r="J85" s="11">
        <v>165</v>
      </c>
      <c r="V85">
        <f t="shared" si="4"/>
        <v>7.8431372549019607E-2</v>
      </c>
      <c r="W85" t="str">
        <f t="shared" si="7"/>
        <v>ok</v>
      </c>
      <c r="X85" t="str">
        <f t="shared" si="5"/>
        <v>ok</v>
      </c>
      <c r="Z85" s="20" t="s">
        <v>25</v>
      </c>
    </row>
    <row r="86" spans="1:26" ht="15.95" customHeight="1">
      <c r="A86" s="9">
        <f t="shared" si="6"/>
        <v>85</v>
      </c>
      <c r="B86" s="18">
        <v>462</v>
      </c>
      <c r="C86" s="9">
        <v>2</v>
      </c>
      <c r="D86" s="9">
        <v>1</v>
      </c>
      <c r="E86" s="9">
        <v>209</v>
      </c>
      <c r="F86" s="8">
        <v>19.051001831054599</v>
      </c>
      <c r="H86" s="6">
        <v>1</v>
      </c>
      <c r="I86" s="6">
        <v>1</v>
      </c>
      <c r="J86" s="11">
        <v>221</v>
      </c>
      <c r="V86">
        <f t="shared" si="4"/>
        <v>5.7416267942583733E-2</v>
      </c>
      <c r="W86" t="str">
        <f t="shared" si="7"/>
        <v>ok</v>
      </c>
      <c r="X86" t="str">
        <f t="shared" si="5"/>
        <v>ok</v>
      </c>
      <c r="Z86" s="20">
        <v>11</v>
      </c>
    </row>
    <row r="87" spans="1:26" ht="15.95" customHeight="1">
      <c r="A87" s="9">
        <f t="shared" si="6"/>
        <v>86</v>
      </c>
      <c r="B87" s="18">
        <v>461</v>
      </c>
      <c r="C87" s="9">
        <v>2</v>
      </c>
      <c r="D87" s="9">
        <v>2</v>
      </c>
      <c r="E87" s="9">
        <v>163</v>
      </c>
      <c r="F87" s="8">
        <v>14.695001831054601</v>
      </c>
      <c r="H87" s="6">
        <v>1</v>
      </c>
      <c r="I87" s="6">
        <v>2</v>
      </c>
      <c r="J87" s="11">
        <v>175</v>
      </c>
      <c r="K87" s="15">
        <v>1</v>
      </c>
      <c r="M87" s="6">
        <v>14.5</v>
      </c>
      <c r="N87" s="6">
        <v>17.5</v>
      </c>
      <c r="O87" s="6">
        <v>11</v>
      </c>
      <c r="P87" s="6">
        <v>12</v>
      </c>
      <c r="Q87" s="6">
        <v>10</v>
      </c>
      <c r="S87" s="6">
        <v>55</v>
      </c>
      <c r="V87">
        <f t="shared" si="4"/>
        <v>7.3619631901840496E-2</v>
      </c>
      <c r="W87" t="str">
        <f t="shared" si="7"/>
        <v>ok</v>
      </c>
      <c r="X87" t="str">
        <f t="shared" si="5"/>
        <v>ok</v>
      </c>
      <c r="Z87" s="20">
        <v>11</v>
      </c>
    </row>
    <row r="88" spans="1:26" ht="15.95" customHeight="1">
      <c r="A88" s="9">
        <f t="shared" si="6"/>
        <v>87</v>
      </c>
      <c r="B88" s="18">
        <v>465</v>
      </c>
      <c r="C88" s="9">
        <v>2</v>
      </c>
      <c r="D88" s="9">
        <v>1</v>
      </c>
      <c r="E88" s="9">
        <v>224</v>
      </c>
      <c r="F88" s="8">
        <v>18.663008544921802</v>
      </c>
      <c r="H88" s="6">
        <v>1</v>
      </c>
      <c r="I88" s="6">
        <v>1</v>
      </c>
      <c r="J88" s="11">
        <v>240</v>
      </c>
      <c r="V88">
        <f t="shared" si="4"/>
        <v>7.1428571428571425E-2</v>
      </c>
      <c r="W88" t="str">
        <f t="shared" si="7"/>
        <v>ok</v>
      </c>
      <c r="X88" t="str">
        <f t="shared" si="5"/>
        <v>ok</v>
      </c>
      <c r="Z88" s="20" t="s">
        <v>25</v>
      </c>
    </row>
    <row r="89" spans="1:26" ht="15.95" customHeight="1">
      <c r="A89" s="9">
        <f t="shared" si="6"/>
        <v>88</v>
      </c>
      <c r="B89" s="18">
        <v>463</v>
      </c>
      <c r="C89" s="9">
        <v>2</v>
      </c>
      <c r="D89" s="9">
        <v>2</v>
      </c>
      <c r="E89" s="9">
        <v>179</v>
      </c>
      <c r="F89" s="8">
        <v>15.758999999999901</v>
      </c>
      <c r="H89" s="6">
        <v>2</v>
      </c>
      <c r="I89" s="6">
        <v>2</v>
      </c>
      <c r="J89" s="11">
        <v>192</v>
      </c>
      <c r="V89">
        <f t="shared" si="4"/>
        <v>7.2625698324022353E-2</v>
      </c>
      <c r="W89" t="str">
        <f t="shared" si="7"/>
        <v>ok</v>
      </c>
      <c r="X89" t="str">
        <f t="shared" si="5"/>
        <v>ok</v>
      </c>
      <c r="Z89" s="20">
        <v>11</v>
      </c>
    </row>
    <row r="90" spans="1:26" ht="15.95" customHeight="1">
      <c r="A90" s="9">
        <f t="shared" si="6"/>
        <v>89</v>
      </c>
      <c r="B90" s="18">
        <v>464</v>
      </c>
      <c r="C90" s="9">
        <v>2</v>
      </c>
      <c r="D90" s="9">
        <v>2</v>
      </c>
      <c r="E90" s="9">
        <v>176</v>
      </c>
      <c r="F90" s="8">
        <v>15.359996948242101</v>
      </c>
      <c r="H90" s="6">
        <v>2</v>
      </c>
      <c r="I90" s="6">
        <v>2</v>
      </c>
      <c r="J90" s="11">
        <v>186</v>
      </c>
      <c r="K90" s="15">
        <v>1</v>
      </c>
      <c r="M90" s="6">
        <v>15</v>
      </c>
      <c r="N90" s="6">
        <v>16.5</v>
      </c>
      <c r="O90" s="6">
        <v>6</v>
      </c>
      <c r="P90" s="6">
        <v>12</v>
      </c>
      <c r="Q90" s="6">
        <v>8</v>
      </c>
      <c r="S90" s="6">
        <v>63</v>
      </c>
      <c r="V90">
        <f t="shared" si="4"/>
        <v>5.6818181818181816E-2</v>
      </c>
      <c r="W90" t="str">
        <f t="shared" si="7"/>
        <v>ok</v>
      </c>
      <c r="X90" t="str">
        <f t="shared" si="5"/>
        <v>ok</v>
      </c>
      <c r="Z90" s="20">
        <v>11</v>
      </c>
    </row>
    <row r="91" spans="1:26" ht="15.95" customHeight="1">
      <c r="A91" s="9">
        <f t="shared" si="6"/>
        <v>90</v>
      </c>
      <c r="B91" s="18">
        <v>704</v>
      </c>
      <c r="C91" s="9">
        <v>2</v>
      </c>
      <c r="D91" s="9">
        <v>6</v>
      </c>
      <c r="E91" s="9">
        <v>72</v>
      </c>
      <c r="H91" s="6">
        <v>6</v>
      </c>
      <c r="I91" s="6">
        <v>2</v>
      </c>
      <c r="J91" s="11">
        <v>73</v>
      </c>
      <c r="V91">
        <f t="shared" si="4"/>
        <v>1.3888888888888888E-2</v>
      </c>
      <c r="W91" t="str">
        <f t="shared" si="7"/>
        <v>ok</v>
      </c>
      <c r="X91" t="str">
        <f t="shared" si="5"/>
        <v>ok</v>
      </c>
      <c r="Z91" s="20">
        <v>11</v>
      </c>
    </row>
    <row r="92" spans="1:26" ht="15.95" customHeight="1">
      <c r="A92" s="9">
        <f t="shared" si="6"/>
        <v>91</v>
      </c>
      <c r="B92" s="18">
        <v>466</v>
      </c>
      <c r="C92" s="9">
        <v>2</v>
      </c>
      <c r="D92" s="9">
        <v>1</v>
      </c>
      <c r="E92" s="9">
        <v>138</v>
      </c>
      <c r="F92" s="8">
        <v>14.0919969482421</v>
      </c>
      <c r="H92" s="6">
        <v>1</v>
      </c>
      <c r="I92" s="6">
        <v>2</v>
      </c>
      <c r="J92" s="11">
        <v>140</v>
      </c>
      <c r="V92">
        <f t="shared" si="4"/>
        <v>1.4492753623188406E-2</v>
      </c>
      <c r="W92" t="str">
        <f t="shared" si="7"/>
        <v>ok</v>
      </c>
      <c r="X92" t="str">
        <f t="shared" si="5"/>
        <v>ok</v>
      </c>
      <c r="Z92" s="20">
        <v>11</v>
      </c>
    </row>
    <row r="93" spans="1:26" ht="15.95" customHeight="1">
      <c r="A93" s="9">
        <f t="shared" si="6"/>
        <v>92</v>
      </c>
      <c r="B93" s="18">
        <v>468</v>
      </c>
      <c r="C93" s="9">
        <v>2</v>
      </c>
      <c r="D93" s="9">
        <v>1</v>
      </c>
      <c r="E93" s="9">
        <v>245</v>
      </c>
      <c r="F93" s="8">
        <v>18.141002441406201</v>
      </c>
      <c r="H93" s="6">
        <v>1</v>
      </c>
      <c r="I93" s="6">
        <v>1</v>
      </c>
      <c r="J93" s="11">
        <v>257</v>
      </c>
      <c r="K93" s="15">
        <v>1</v>
      </c>
      <c r="M93" s="6">
        <v>19</v>
      </c>
      <c r="N93" s="6">
        <v>19.5</v>
      </c>
      <c r="O93" s="6">
        <v>13.5</v>
      </c>
      <c r="V93">
        <f t="shared" si="4"/>
        <v>4.8979591836734691E-2</v>
      </c>
      <c r="W93" t="str">
        <f t="shared" si="7"/>
        <v>ok</v>
      </c>
      <c r="X93" t="str">
        <f t="shared" si="5"/>
        <v>ok</v>
      </c>
      <c r="Z93" s="20">
        <v>11</v>
      </c>
    </row>
    <row r="94" spans="1:26" ht="15.95" customHeight="1">
      <c r="A94" s="9">
        <f t="shared" si="6"/>
        <v>93</v>
      </c>
      <c r="B94" s="18">
        <v>705</v>
      </c>
      <c r="C94" s="9">
        <v>2</v>
      </c>
      <c r="D94" s="9">
        <v>6</v>
      </c>
      <c r="E94" s="9">
        <v>55</v>
      </c>
      <c r="H94" s="6">
        <v>6</v>
      </c>
      <c r="I94" s="6">
        <v>2</v>
      </c>
      <c r="J94" s="11">
        <v>61</v>
      </c>
      <c r="V94">
        <f t="shared" si="4"/>
        <v>0.10909090909090909</v>
      </c>
      <c r="W94" t="str">
        <f t="shared" si="7"/>
        <v>tarkista</v>
      </c>
      <c r="X94" t="str">
        <f t="shared" si="5"/>
        <v>ok</v>
      </c>
      <c r="Z94" s="20">
        <v>11</v>
      </c>
    </row>
    <row r="95" spans="1:26" ht="15.95" customHeight="1">
      <c r="A95" s="9">
        <f t="shared" si="6"/>
        <v>94</v>
      </c>
      <c r="B95" s="18">
        <v>426</v>
      </c>
      <c r="C95" s="9">
        <v>2</v>
      </c>
      <c r="D95" s="9">
        <v>2</v>
      </c>
      <c r="E95" s="9">
        <v>165</v>
      </c>
      <c r="F95" s="8">
        <v>15.4690115966796</v>
      </c>
      <c r="H95" s="6">
        <v>1</v>
      </c>
      <c r="I95" s="6">
        <v>2</v>
      </c>
      <c r="J95" s="11">
        <v>171</v>
      </c>
      <c r="V95">
        <f t="shared" si="4"/>
        <v>3.6363636363636362E-2</v>
      </c>
      <c r="W95" t="str">
        <f t="shared" si="7"/>
        <v>ok</v>
      </c>
      <c r="X95" t="str">
        <f t="shared" si="5"/>
        <v>ok</v>
      </c>
      <c r="Z95" s="20">
        <v>11</v>
      </c>
    </row>
    <row r="96" spans="1:26" ht="15.95" customHeight="1">
      <c r="A96" s="9">
        <f t="shared" si="6"/>
        <v>95</v>
      </c>
      <c r="B96" s="18">
        <v>467</v>
      </c>
      <c r="C96" s="9">
        <v>2</v>
      </c>
      <c r="D96" s="9">
        <v>1</v>
      </c>
      <c r="E96" s="9">
        <v>130</v>
      </c>
      <c r="F96" s="8">
        <v>14.947999999999899</v>
      </c>
      <c r="H96" s="6">
        <v>1</v>
      </c>
      <c r="I96" s="6">
        <v>2</v>
      </c>
      <c r="J96" s="11">
        <v>134</v>
      </c>
      <c r="V96">
        <f t="shared" si="4"/>
        <v>3.0769230769230771E-2</v>
      </c>
      <c r="W96" t="str">
        <f t="shared" si="7"/>
        <v>ok</v>
      </c>
      <c r="X96" t="str">
        <f t="shared" si="5"/>
        <v>ok</v>
      </c>
      <c r="Z96" s="20">
        <v>11</v>
      </c>
    </row>
    <row r="97" spans="1:26" ht="15.95" customHeight="1">
      <c r="A97" s="9">
        <f t="shared" si="6"/>
        <v>96</v>
      </c>
      <c r="B97" s="18">
        <v>470</v>
      </c>
      <c r="C97" s="9">
        <v>2</v>
      </c>
      <c r="D97" s="9">
        <v>2</v>
      </c>
      <c r="E97" s="9">
        <v>216</v>
      </c>
      <c r="F97" s="8">
        <v>18.039010986328002</v>
      </c>
      <c r="H97" s="6">
        <v>2</v>
      </c>
      <c r="I97" s="6">
        <v>1</v>
      </c>
      <c r="J97" s="11">
        <v>230</v>
      </c>
      <c r="V97">
        <f t="shared" si="4"/>
        <v>6.4814814814814811E-2</v>
      </c>
      <c r="W97" t="str">
        <f t="shared" si="7"/>
        <v>ok</v>
      </c>
      <c r="X97" t="str">
        <f t="shared" si="5"/>
        <v>ok</v>
      </c>
      <c r="Z97" s="20">
        <v>11</v>
      </c>
    </row>
    <row r="98" spans="1:26" ht="15.95" customHeight="1">
      <c r="A98" s="9">
        <f t="shared" si="6"/>
        <v>97</v>
      </c>
      <c r="B98" s="18">
        <v>703</v>
      </c>
      <c r="C98" s="9">
        <v>2</v>
      </c>
      <c r="D98" s="9">
        <v>2</v>
      </c>
      <c r="E98" s="9">
        <v>98</v>
      </c>
      <c r="H98" s="6">
        <v>2</v>
      </c>
      <c r="I98" s="6">
        <v>2</v>
      </c>
      <c r="J98" s="11">
        <v>103</v>
      </c>
      <c r="V98">
        <f t="shared" si="4"/>
        <v>5.1020408163265307E-2</v>
      </c>
      <c r="W98" t="str">
        <f t="shared" si="7"/>
        <v>ok</v>
      </c>
      <c r="X98" t="str">
        <f t="shared" si="5"/>
        <v>ok</v>
      </c>
      <c r="Z98" s="20" t="s">
        <v>26</v>
      </c>
    </row>
    <row r="99" spans="1:26" ht="15.95" customHeight="1">
      <c r="A99" s="9">
        <f t="shared" si="6"/>
        <v>98</v>
      </c>
      <c r="B99" s="18">
        <v>471</v>
      </c>
      <c r="C99" s="9">
        <v>2</v>
      </c>
      <c r="D99" s="9">
        <v>1</v>
      </c>
      <c r="E99" s="9">
        <v>127</v>
      </c>
      <c r="F99" s="8">
        <v>14.5140024414062</v>
      </c>
      <c r="H99" s="6">
        <v>1</v>
      </c>
      <c r="I99" s="6">
        <v>2</v>
      </c>
      <c r="J99" s="11">
        <v>129</v>
      </c>
      <c r="V99">
        <f t="shared" si="4"/>
        <v>1.5748031496062992E-2</v>
      </c>
      <c r="W99" t="str">
        <f t="shared" si="7"/>
        <v>ok</v>
      </c>
      <c r="X99" t="str">
        <f t="shared" si="5"/>
        <v>ok</v>
      </c>
      <c r="Z99" s="20" t="s">
        <v>31</v>
      </c>
    </row>
    <row r="100" spans="1:26" ht="15.95" customHeight="1">
      <c r="A100" s="9">
        <f t="shared" si="6"/>
        <v>99</v>
      </c>
      <c r="B100" s="18">
        <v>432</v>
      </c>
      <c r="C100" s="9">
        <v>2</v>
      </c>
      <c r="D100" s="9">
        <v>1</v>
      </c>
      <c r="E100" s="9">
        <v>197</v>
      </c>
      <c r="F100" s="8">
        <v>17.351004272460798</v>
      </c>
      <c r="H100" s="6">
        <v>1</v>
      </c>
      <c r="I100" s="6">
        <v>1</v>
      </c>
      <c r="J100" s="11">
        <v>208</v>
      </c>
      <c r="V100">
        <f t="shared" si="4"/>
        <v>5.5837563451776651E-2</v>
      </c>
      <c r="W100" t="str">
        <f t="shared" si="7"/>
        <v>ok</v>
      </c>
      <c r="X100" t="str">
        <f t="shared" si="5"/>
        <v>ok</v>
      </c>
      <c r="Z100" s="20">
        <v>11</v>
      </c>
    </row>
    <row r="101" spans="1:26" ht="15.95" customHeight="1">
      <c r="A101" s="9">
        <f t="shared" si="6"/>
        <v>100</v>
      </c>
      <c r="B101" s="18">
        <v>436</v>
      </c>
      <c r="C101" s="9">
        <v>2</v>
      </c>
      <c r="D101" s="9">
        <v>1</v>
      </c>
      <c r="E101" s="9">
        <v>235</v>
      </c>
      <c r="F101" s="8">
        <v>20.120008544921799</v>
      </c>
      <c r="H101" s="6">
        <v>1</v>
      </c>
      <c r="I101" s="6">
        <v>1</v>
      </c>
      <c r="J101" s="11">
        <v>246</v>
      </c>
      <c r="K101" s="15">
        <v>1</v>
      </c>
      <c r="M101" s="6">
        <v>19</v>
      </c>
      <c r="N101" s="6">
        <v>20</v>
      </c>
      <c r="O101" s="6">
        <v>10.75</v>
      </c>
      <c r="P101" s="6">
        <v>14</v>
      </c>
      <c r="Q101" s="6">
        <v>10</v>
      </c>
      <c r="S101" s="6">
        <v>53</v>
      </c>
      <c r="V101">
        <f t="shared" si="4"/>
        <v>4.6808510638297871E-2</v>
      </c>
      <c r="W101" t="str">
        <f t="shared" si="7"/>
        <v>ok</v>
      </c>
      <c r="X101" t="str">
        <f t="shared" si="5"/>
        <v>ok</v>
      </c>
      <c r="Z101" s="20">
        <v>11</v>
      </c>
    </row>
    <row r="102" spans="1:26" ht="15.95" customHeight="1">
      <c r="A102" s="9">
        <f t="shared" si="6"/>
        <v>101</v>
      </c>
      <c r="B102" s="18">
        <v>726</v>
      </c>
      <c r="C102" s="9">
        <v>2</v>
      </c>
      <c r="D102" s="9">
        <v>1</v>
      </c>
      <c r="E102" s="9">
        <v>163</v>
      </c>
      <c r="F102" s="8">
        <v>16.044004882812398</v>
      </c>
      <c r="H102" s="6">
        <v>1</v>
      </c>
      <c r="I102" s="6">
        <v>2</v>
      </c>
      <c r="J102" s="11">
        <v>171</v>
      </c>
      <c r="V102">
        <f t="shared" si="4"/>
        <v>4.9079754601226995E-2</v>
      </c>
      <c r="W102" t="str">
        <f t="shared" si="7"/>
        <v>ok</v>
      </c>
      <c r="X102" t="str">
        <f t="shared" si="5"/>
        <v>ok</v>
      </c>
      <c r="Z102" s="20" t="s">
        <v>25</v>
      </c>
    </row>
    <row r="103" spans="1:26" ht="15.95" customHeight="1">
      <c r="A103" s="9">
        <f t="shared" si="6"/>
        <v>102</v>
      </c>
      <c r="B103" s="18">
        <v>474</v>
      </c>
      <c r="C103" s="9">
        <v>2</v>
      </c>
      <c r="D103" s="9">
        <v>1</v>
      </c>
      <c r="E103" s="9">
        <v>153</v>
      </c>
      <c r="F103" s="8">
        <v>15.274010986328101</v>
      </c>
      <c r="H103" s="6">
        <v>1</v>
      </c>
      <c r="I103" s="6">
        <v>2</v>
      </c>
      <c r="J103" s="11">
        <v>165</v>
      </c>
      <c r="V103">
        <f t="shared" si="4"/>
        <v>7.8431372549019607E-2</v>
      </c>
      <c r="W103" t="str">
        <f t="shared" si="7"/>
        <v>ok</v>
      </c>
      <c r="X103" t="str">
        <f t="shared" si="5"/>
        <v>ok</v>
      </c>
      <c r="Z103">
        <v>11</v>
      </c>
    </row>
    <row r="104" spans="1:26" ht="15.95" customHeight="1">
      <c r="A104" s="9">
        <f t="shared" si="6"/>
        <v>103</v>
      </c>
      <c r="B104" s="18">
        <v>440</v>
      </c>
      <c r="C104" s="9">
        <v>2</v>
      </c>
      <c r="D104" s="9">
        <v>1</v>
      </c>
      <c r="E104" s="9">
        <v>166</v>
      </c>
      <c r="F104" s="8">
        <v>15.272996948242101</v>
      </c>
      <c r="H104" s="6">
        <v>1</v>
      </c>
      <c r="I104" s="6">
        <v>2</v>
      </c>
      <c r="J104" s="11">
        <v>167</v>
      </c>
      <c r="V104">
        <f t="shared" si="4"/>
        <v>6.024096385542169E-3</v>
      </c>
      <c r="W104" t="str">
        <f t="shared" si="7"/>
        <v>ok</v>
      </c>
      <c r="X104" t="str">
        <f t="shared" si="5"/>
        <v>ok</v>
      </c>
      <c r="Z104">
        <v>11</v>
      </c>
    </row>
    <row r="105" spans="1:26" ht="15.95" customHeight="1">
      <c r="A105" s="9">
        <f t="shared" si="6"/>
        <v>104</v>
      </c>
      <c r="B105" s="18">
        <v>442</v>
      </c>
      <c r="C105" s="9">
        <v>2</v>
      </c>
      <c r="D105" s="9">
        <v>1</v>
      </c>
      <c r="E105" s="9">
        <v>199</v>
      </c>
      <c r="F105" s="8">
        <v>17.615004272460901</v>
      </c>
      <c r="H105" s="6">
        <v>1</v>
      </c>
      <c r="I105" s="6">
        <v>1</v>
      </c>
      <c r="J105" s="11">
        <v>205</v>
      </c>
      <c r="K105" s="15">
        <v>1</v>
      </c>
      <c r="M105" s="6">
        <v>18</v>
      </c>
      <c r="N105" s="6">
        <v>19</v>
      </c>
      <c r="O105" s="6">
        <v>12</v>
      </c>
      <c r="V105">
        <f t="shared" si="4"/>
        <v>3.015075376884422E-2</v>
      </c>
      <c r="W105" t="str">
        <f t="shared" si="7"/>
        <v>ok</v>
      </c>
      <c r="X105" t="str">
        <f t="shared" si="5"/>
        <v>ok</v>
      </c>
      <c r="Z105" s="20" t="s">
        <v>25</v>
      </c>
    </row>
    <row r="106" spans="1:26" ht="15.95" customHeight="1">
      <c r="A106" s="9">
        <f t="shared" si="6"/>
        <v>105</v>
      </c>
      <c r="B106" s="18">
        <v>481</v>
      </c>
      <c r="C106" s="9">
        <v>2</v>
      </c>
      <c r="D106" s="9">
        <v>1</v>
      </c>
      <c r="E106" s="9">
        <v>180</v>
      </c>
      <c r="F106" s="8">
        <v>16.609997558593701</v>
      </c>
      <c r="H106" s="6">
        <v>1</v>
      </c>
      <c r="I106" s="6">
        <v>2</v>
      </c>
      <c r="J106" s="11">
        <v>194</v>
      </c>
      <c r="V106">
        <f t="shared" si="4"/>
        <v>7.7777777777777779E-2</v>
      </c>
      <c r="W106" t="str">
        <f t="shared" si="7"/>
        <v>ok</v>
      </c>
      <c r="X106" t="str">
        <f t="shared" si="5"/>
        <v>ok</v>
      </c>
      <c r="Z106" s="20" t="s">
        <v>25</v>
      </c>
    </row>
    <row r="107" spans="1:26" ht="15.95" customHeight="1">
      <c r="A107" s="9">
        <f t="shared" si="6"/>
        <v>106</v>
      </c>
      <c r="B107" s="18">
        <v>445</v>
      </c>
      <c r="C107" s="9">
        <v>2</v>
      </c>
      <c r="D107" s="9">
        <v>1</v>
      </c>
      <c r="E107" s="9">
        <v>167</v>
      </c>
      <c r="F107" s="8">
        <v>16.529000610351499</v>
      </c>
      <c r="H107" s="6">
        <v>1</v>
      </c>
      <c r="I107" s="6">
        <v>2</v>
      </c>
      <c r="J107" s="11">
        <v>175</v>
      </c>
      <c r="V107">
        <f t="shared" si="4"/>
        <v>4.790419161676647E-2</v>
      </c>
      <c r="W107" t="str">
        <f t="shared" si="7"/>
        <v>ok</v>
      </c>
      <c r="X107" t="str">
        <f t="shared" si="5"/>
        <v>ok</v>
      </c>
      <c r="Z107">
        <v>11</v>
      </c>
    </row>
    <row r="108" spans="1:26" ht="15.95" customHeight="1">
      <c r="A108" s="9">
        <f t="shared" si="6"/>
        <v>107</v>
      </c>
      <c r="B108" s="18">
        <v>443</v>
      </c>
      <c r="C108" s="9">
        <v>2</v>
      </c>
      <c r="D108" s="9">
        <v>1</v>
      </c>
      <c r="E108" s="9">
        <v>247</v>
      </c>
      <c r="F108" s="8">
        <v>20.441010986327999</v>
      </c>
      <c r="H108" s="6">
        <v>1</v>
      </c>
      <c r="I108" s="6">
        <v>1</v>
      </c>
      <c r="J108" s="11">
        <v>265</v>
      </c>
      <c r="K108" s="15">
        <v>1</v>
      </c>
      <c r="M108" s="6">
        <v>24</v>
      </c>
      <c r="N108" s="6">
        <v>21.5</v>
      </c>
      <c r="O108" s="6">
        <v>11.5</v>
      </c>
      <c r="P108" s="6">
        <v>22</v>
      </c>
      <c r="Q108" s="6">
        <v>11</v>
      </c>
      <c r="S108" s="6">
        <v>57</v>
      </c>
      <c r="V108">
        <f t="shared" si="4"/>
        <v>7.28744939271255E-2</v>
      </c>
      <c r="W108" t="str">
        <f t="shared" si="7"/>
        <v>ok</v>
      </c>
      <c r="X108" t="str">
        <f t="shared" si="5"/>
        <v>ok</v>
      </c>
      <c r="Z108">
        <v>11</v>
      </c>
    </row>
    <row r="109" spans="1:26" ht="15.95" customHeight="1">
      <c r="A109" s="9">
        <f t="shared" si="6"/>
        <v>108</v>
      </c>
      <c r="B109" s="18">
        <v>482</v>
      </c>
      <c r="C109" s="9">
        <v>2</v>
      </c>
      <c r="D109" s="9">
        <v>2</v>
      </c>
      <c r="E109" s="9">
        <v>200</v>
      </c>
      <c r="F109" s="8">
        <v>16.292001220703</v>
      </c>
      <c r="H109" s="6">
        <v>2</v>
      </c>
      <c r="I109" s="6">
        <v>1</v>
      </c>
      <c r="J109" s="11">
        <v>211</v>
      </c>
      <c r="V109">
        <f t="shared" si="4"/>
        <v>5.5E-2</v>
      </c>
      <c r="W109" t="str">
        <f t="shared" si="7"/>
        <v>ok</v>
      </c>
      <c r="X109" t="str">
        <f t="shared" si="5"/>
        <v>ok</v>
      </c>
      <c r="Z109">
        <v>11</v>
      </c>
    </row>
    <row r="110" spans="1:26" ht="15.95" customHeight="1">
      <c r="A110" s="9">
        <f t="shared" si="6"/>
        <v>109</v>
      </c>
      <c r="B110" s="18">
        <v>444</v>
      </c>
      <c r="C110" s="9">
        <v>2</v>
      </c>
      <c r="D110" s="9">
        <v>2</v>
      </c>
      <c r="E110" s="9">
        <v>104</v>
      </c>
      <c r="F110" s="8">
        <v>9.8950048828124793</v>
      </c>
      <c r="H110" s="6">
        <v>2</v>
      </c>
      <c r="I110" s="6">
        <v>2</v>
      </c>
      <c r="J110" s="11">
        <v>115</v>
      </c>
      <c r="K110" s="15">
        <v>1</v>
      </c>
      <c r="M110" s="6">
        <v>5</v>
      </c>
      <c r="N110" s="6">
        <v>11</v>
      </c>
      <c r="O110" s="6">
        <v>2</v>
      </c>
      <c r="P110" s="6">
        <v>22</v>
      </c>
      <c r="Q110" s="6">
        <v>5</v>
      </c>
      <c r="V110">
        <f t="shared" si="4"/>
        <v>0.10576923076923077</v>
      </c>
      <c r="W110" t="str">
        <f t="shared" si="7"/>
        <v>tarkista</v>
      </c>
      <c r="X110" t="str">
        <f t="shared" si="5"/>
        <v>ok</v>
      </c>
      <c r="Z110">
        <v>11</v>
      </c>
    </row>
    <row r="111" spans="1:26" ht="15.95" customHeight="1">
      <c r="A111" s="9">
        <f t="shared" si="6"/>
        <v>110</v>
      </c>
      <c r="B111" s="18">
        <v>446</v>
      </c>
      <c r="C111" s="9">
        <v>2</v>
      </c>
      <c r="D111" s="9">
        <v>2</v>
      </c>
      <c r="E111" s="9">
        <v>155</v>
      </c>
      <c r="F111" s="8">
        <v>16.382000610351501</v>
      </c>
      <c r="H111" s="6">
        <v>2</v>
      </c>
      <c r="I111" s="6">
        <v>2</v>
      </c>
      <c r="J111" s="11">
        <v>162</v>
      </c>
      <c r="V111">
        <f t="shared" si="4"/>
        <v>4.5161290322580643E-2</v>
      </c>
      <c r="W111" t="str">
        <f t="shared" si="7"/>
        <v>ok</v>
      </c>
      <c r="X111" t="str">
        <f t="shared" si="5"/>
        <v>ok</v>
      </c>
      <c r="Z111">
        <v>11</v>
      </c>
    </row>
    <row r="112" spans="1:26" ht="15.95" customHeight="1">
      <c r="A112" s="9">
        <f t="shared" si="6"/>
        <v>111</v>
      </c>
      <c r="B112" s="18">
        <v>709</v>
      </c>
      <c r="C112" s="9">
        <v>2</v>
      </c>
      <c r="D112" s="9">
        <v>2</v>
      </c>
      <c r="E112" s="9">
        <v>98</v>
      </c>
      <c r="H112" s="6">
        <v>2</v>
      </c>
      <c r="I112" s="6">
        <v>2</v>
      </c>
      <c r="J112" s="11">
        <v>98</v>
      </c>
      <c r="V112">
        <f t="shared" si="4"/>
        <v>0</v>
      </c>
      <c r="W112" t="str">
        <f t="shared" si="7"/>
        <v>ok</v>
      </c>
      <c r="X112" t="str">
        <f t="shared" si="5"/>
        <v>ok</v>
      </c>
      <c r="Z112" s="20" t="s">
        <v>25</v>
      </c>
    </row>
    <row r="113" spans="1:26" ht="15.95" customHeight="1">
      <c r="A113" s="9">
        <f t="shared" si="6"/>
        <v>112</v>
      </c>
      <c r="B113" s="18">
        <v>711</v>
      </c>
      <c r="C113" s="9">
        <v>2</v>
      </c>
      <c r="D113" s="9">
        <v>2</v>
      </c>
      <c r="E113" s="9">
        <v>78</v>
      </c>
      <c r="H113" s="6">
        <v>2</v>
      </c>
      <c r="I113" s="6">
        <v>2</v>
      </c>
      <c r="J113" s="11">
        <v>85</v>
      </c>
      <c r="V113">
        <f t="shared" si="4"/>
        <v>8.9743589743589744E-2</v>
      </c>
      <c r="W113" t="str">
        <f t="shared" si="7"/>
        <v>ok</v>
      </c>
      <c r="X113" t="str">
        <f t="shared" si="5"/>
        <v>ok</v>
      </c>
      <c r="Z113" s="20" t="s">
        <v>26</v>
      </c>
    </row>
    <row r="114" spans="1:26" ht="15.95" customHeight="1">
      <c r="A114" s="9">
        <f t="shared" si="6"/>
        <v>113</v>
      </c>
      <c r="B114" s="18">
        <v>485</v>
      </c>
      <c r="C114" s="9">
        <v>2</v>
      </c>
      <c r="D114" s="9">
        <v>2</v>
      </c>
      <c r="E114" s="9">
        <v>140</v>
      </c>
      <c r="F114" s="8">
        <v>15.420005493164</v>
      </c>
      <c r="H114" s="6">
        <v>2</v>
      </c>
      <c r="I114" s="6">
        <v>2</v>
      </c>
      <c r="J114" s="11">
        <v>150</v>
      </c>
      <c r="V114">
        <f t="shared" si="4"/>
        <v>7.1428571428571425E-2</v>
      </c>
      <c r="W114" t="str">
        <f t="shared" si="7"/>
        <v>ok</v>
      </c>
      <c r="X114" t="str">
        <f t="shared" si="5"/>
        <v>ok</v>
      </c>
      <c r="Z114" s="20">
        <v>11</v>
      </c>
    </row>
    <row r="115" spans="1:26" ht="15.95" customHeight="1">
      <c r="A115" s="9">
        <f t="shared" si="6"/>
        <v>114</v>
      </c>
      <c r="B115" s="18">
        <v>447</v>
      </c>
      <c r="C115" s="9">
        <v>2</v>
      </c>
      <c r="D115" s="9">
        <v>2</v>
      </c>
      <c r="E115" s="9">
        <v>118</v>
      </c>
      <c r="F115" s="8">
        <v>12.075999999999899</v>
      </c>
      <c r="H115" s="6">
        <v>2</v>
      </c>
      <c r="I115" s="6">
        <v>2</v>
      </c>
      <c r="J115" s="11">
        <v>121</v>
      </c>
      <c r="V115">
        <f t="shared" si="4"/>
        <v>2.5423728813559324E-2</v>
      </c>
      <c r="W115" t="str">
        <f t="shared" si="7"/>
        <v>ok</v>
      </c>
      <c r="X115" t="str">
        <f t="shared" si="5"/>
        <v>ok</v>
      </c>
      <c r="Z115" s="20">
        <v>11</v>
      </c>
    </row>
    <row r="116" spans="1:26" ht="15.95" customHeight="1">
      <c r="A116" s="9">
        <f t="shared" si="6"/>
        <v>115</v>
      </c>
      <c r="B116" s="18">
        <v>710</v>
      </c>
      <c r="C116" s="9">
        <v>2</v>
      </c>
      <c r="D116" s="9">
        <v>2</v>
      </c>
      <c r="E116" s="9">
        <v>87</v>
      </c>
      <c r="F116" s="8">
        <v>7.7960036621093396</v>
      </c>
      <c r="H116" s="6">
        <v>2</v>
      </c>
      <c r="I116" s="6">
        <v>2</v>
      </c>
      <c r="J116" s="11">
        <v>87</v>
      </c>
      <c r="V116">
        <f t="shared" si="4"/>
        <v>0</v>
      </c>
      <c r="W116" t="str">
        <f t="shared" si="7"/>
        <v>ok</v>
      </c>
      <c r="X116" t="str">
        <f t="shared" si="5"/>
        <v>ok</v>
      </c>
      <c r="Z116" s="20">
        <v>11</v>
      </c>
    </row>
    <row r="117" spans="1:26" ht="15.95" customHeight="1">
      <c r="A117" s="9">
        <f t="shared" si="6"/>
        <v>116</v>
      </c>
      <c r="B117" s="18">
        <v>448</v>
      </c>
      <c r="C117" s="9">
        <v>2</v>
      </c>
      <c r="D117" s="9">
        <v>2</v>
      </c>
      <c r="E117" s="9">
        <v>171</v>
      </c>
      <c r="F117" s="8">
        <v>14.8870103759765</v>
      </c>
      <c r="H117" s="6">
        <v>2</v>
      </c>
      <c r="I117" s="6">
        <v>2</v>
      </c>
      <c r="J117" s="11">
        <v>176</v>
      </c>
      <c r="V117">
        <f t="shared" si="4"/>
        <v>2.9239766081871343E-2</v>
      </c>
      <c r="W117" t="str">
        <f t="shared" si="7"/>
        <v>ok</v>
      </c>
      <c r="X117" t="str">
        <f t="shared" si="5"/>
        <v>ok</v>
      </c>
      <c r="Z117" s="20" t="s">
        <v>28</v>
      </c>
    </row>
    <row r="118" spans="1:26" ht="15.95" customHeight="1">
      <c r="A118" s="9">
        <f t="shared" si="6"/>
        <v>117</v>
      </c>
      <c r="B118" s="18">
        <v>712</v>
      </c>
      <c r="C118" s="9">
        <v>2</v>
      </c>
      <c r="D118" s="9">
        <v>2</v>
      </c>
      <c r="E118" s="9">
        <v>86</v>
      </c>
      <c r="H118" s="6">
        <v>2</v>
      </c>
      <c r="I118" s="6">
        <v>2</v>
      </c>
      <c r="J118" s="11">
        <v>87</v>
      </c>
      <c r="V118">
        <f t="shared" si="4"/>
        <v>1.1627906976744186E-2</v>
      </c>
      <c r="W118" t="str">
        <f t="shared" si="7"/>
        <v>ok</v>
      </c>
      <c r="X118" t="str">
        <f t="shared" si="5"/>
        <v>ok</v>
      </c>
      <c r="Z118" s="20" t="s">
        <v>25</v>
      </c>
    </row>
    <row r="119" spans="1:26" ht="15.95" customHeight="1">
      <c r="A119" s="9">
        <f t="shared" si="6"/>
        <v>118</v>
      </c>
      <c r="B119" s="18">
        <v>449</v>
      </c>
      <c r="C119" s="9">
        <v>2</v>
      </c>
      <c r="D119" s="9">
        <v>2</v>
      </c>
      <c r="E119" s="9">
        <v>156</v>
      </c>
      <c r="F119" s="8">
        <v>15.5220103759765</v>
      </c>
      <c r="H119" s="6">
        <v>2</v>
      </c>
      <c r="I119" s="6">
        <v>2</v>
      </c>
      <c r="J119" s="11">
        <v>161</v>
      </c>
      <c r="K119" s="15">
        <v>1</v>
      </c>
      <c r="M119" s="6">
        <v>12.5</v>
      </c>
      <c r="N119" s="6">
        <v>17.5</v>
      </c>
      <c r="O119" s="6">
        <v>13</v>
      </c>
      <c r="P119" s="6">
        <v>10</v>
      </c>
      <c r="Q119" s="6">
        <v>8</v>
      </c>
      <c r="V119">
        <f t="shared" si="4"/>
        <v>3.2051282051282048E-2</v>
      </c>
      <c r="W119" t="str">
        <f t="shared" si="7"/>
        <v>ok</v>
      </c>
      <c r="X119" t="str">
        <f t="shared" si="5"/>
        <v>ok</v>
      </c>
      <c r="Z119" s="20">
        <v>11</v>
      </c>
    </row>
    <row r="120" spans="1:26" ht="15.95" customHeight="1">
      <c r="A120" s="9">
        <f t="shared" si="6"/>
        <v>119</v>
      </c>
      <c r="B120" s="18">
        <v>725</v>
      </c>
      <c r="C120" s="9">
        <v>3</v>
      </c>
      <c r="D120" s="9">
        <v>2</v>
      </c>
      <c r="E120" s="9">
        <v>115</v>
      </c>
      <c r="H120" s="6">
        <v>2</v>
      </c>
      <c r="I120" s="6">
        <v>2</v>
      </c>
      <c r="J120" s="11">
        <v>124</v>
      </c>
      <c r="V120">
        <f t="shared" si="4"/>
        <v>7.8260869565217397E-2</v>
      </c>
      <c r="W120" t="str">
        <f t="shared" si="7"/>
        <v>ok</v>
      </c>
      <c r="X120" t="str">
        <f t="shared" si="5"/>
        <v>ok</v>
      </c>
      <c r="Z120" s="20" t="s">
        <v>25</v>
      </c>
    </row>
    <row r="121" spans="1:26" ht="15.95" customHeight="1">
      <c r="A121" s="9">
        <f t="shared" si="6"/>
        <v>120</v>
      </c>
      <c r="B121" s="18">
        <v>495</v>
      </c>
      <c r="C121" s="9">
        <v>3</v>
      </c>
      <c r="D121" s="9">
        <v>2</v>
      </c>
      <c r="E121" s="9">
        <v>159</v>
      </c>
      <c r="F121" s="8">
        <v>15.230998168945201</v>
      </c>
      <c r="H121" s="6">
        <v>2</v>
      </c>
      <c r="I121" s="6">
        <v>2</v>
      </c>
      <c r="J121" s="11">
        <v>167</v>
      </c>
      <c r="V121">
        <f t="shared" si="4"/>
        <v>5.0314465408805034E-2</v>
      </c>
      <c r="W121" t="str">
        <f t="shared" si="7"/>
        <v>ok</v>
      </c>
      <c r="X121" t="str">
        <f t="shared" si="5"/>
        <v>ok</v>
      </c>
      <c r="Z121" s="20" t="s">
        <v>25</v>
      </c>
    </row>
    <row r="122" spans="1:26" ht="15.95" customHeight="1">
      <c r="A122" s="9">
        <f t="shared" si="6"/>
        <v>121</v>
      </c>
      <c r="B122" s="18">
        <v>497</v>
      </c>
      <c r="C122" s="9">
        <v>3</v>
      </c>
      <c r="D122" s="9">
        <v>2</v>
      </c>
      <c r="E122" s="9">
        <v>130</v>
      </c>
      <c r="F122" s="8">
        <v>13.3989981689452</v>
      </c>
      <c r="H122" s="6">
        <v>2</v>
      </c>
      <c r="I122" s="6">
        <v>2</v>
      </c>
      <c r="J122" s="11">
        <v>138</v>
      </c>
      <c r="V122">
        <f t="shared" si="4"/>
        <v>6.1538461538461542E-2</v>
      </c>
      <c r="W122" t="str">
        <f t="shared" si="7"/>
        <v>ok</v>
      </c>
      <c r="X122" t="str">
        <f t="shared" si="5"/>
        <v>ok</v>
      </c>
      <c r="Z122" s="20" t="s">
        <v>25</v>
      </c>
    </row>
    <row r="123" spans="1:26" ht="15.95" customHeight="1">
      <c r="A123" s="9">
        <f t="shared" si="6"/>
        <v>122</v>
      </c>
      <c r="B123" s="18">
        <v>499</v>
      </c>
      <c r="C123" s="9">
        <v>3</v>
      </c>
      <c r="D123" s="9">
        <v>2</v>
      </c>
      <c r="E123" s="9">
        <v>202</v>
      </c>
      <c r="F123" s="8">
        <v>18.056008544921799</v>
      </c>
      <c r="H123" s="6">
        <v>2</v>
      </c>
      <c r="I123" s="6">
        <v>1</v>
      </c>
      <c r="J123" s="11">
        <v>206</v>
      </c>
      <c r="V123">
        <f t="shared" si="4"/>
        <v>1.9801980198019802E-2</v>
      </c>
      <c r="W123" t="str">
        <f t="shared" si="7"/>
        <v>ok</v>
      </c>
      <c r="X123" t="str">
        <f t="shared" si="5"/>
        <v>ok</v>
      </c>
      <c r="Z123">
        <v>11</v>
      </c>
    </row>
    <row r="124" spans="1:26" ht="15.95" customHeight="1">
      <c r="A124" s="9">
        <f t="shared" si="6"/>
        <v>123</v>
      </c>
      <c r="B124" s="18">
        <v>500</v>
      </c>
      <c r="C124" s="9">
        <v>3</v>
      </c>
      <c r="D124" s="9">
        <v>1</v>
      </c>
      <c r="E124" s="9">
        <v>222</v>
      </c>
      <c r="F124" s="8">
        <v>18.346005493164</v>
      </c>
      <c r="H124" s="6">
        <v>1</v>
      </c>
      <c r="I124" s="6">
        <v>1</v>
      </c>
      <c r="J124" s="11">
        <v>240</v>
      </c>
      <c r="V124">
        <f t="shared" si="4"/>
        <v>8.1081081081081086E-2</v>
      </c>
      <c r="W124" t="str">
        <f t="shared" si="7"/>
        <v>ok</v>
      </c>
      <c r="X124" t="str">
        <f t="shared" si="5"/>
        <v>ok</v>
      </c>
      <c r="Z124">
        <v>11</v>
      </c>
    </row>
    <row r="125" spans="1:26" ht="15.95" customHeight="1">
      <c r="A125" s="9">
        <f t="shared" si="6"/>
        <v>124</v>
      </c>
      <c r="B125" s="18">
        <v>502</v>
      </c>
      <c r="C125" s="9">
        <v>3</v>
      </c>
      <c r="D125" s="9">
        <v>2</v>
      </c>
      <c r="E125" s="9">
        <v>204</v>
      </c>
      <c r="F125" s="8">
        <v>17.987011596679601</v>
      </c>
      <c r="H125" s="6">
        <v>2</v>
      </c>
      <c r="I125" s="6">
        <v>1</v>
      </c>
      <c r="J125" s="11">
        <v>220</v>
      </c>
      <c r="K125" s="15">
        <v>1</v>
      </c>
      <c r="M125" s="6">
        <v>16</v>
      </c>
      <c r="N125" s="6">
        <v>19.25</v>
      </c>
      <c r="O125" s="6">
        <v>4</v>
      </c>
      <c r="P125" s="6">
        <v>14</v>
      </c>
      <c r="Q125" s="6">
        <v>8</v>
      </c>
      <c r="S125" s="6">
        <v>59</v>
      </c>
      <c r="V125">
        <f t="shared" si="4"/>
        <v>7.8431372549019607E-2</v>
      </c>
      <c r="W125" t="str">
        <f t="shared" si="7"/>
        <v>ok</v>
      </c>
      <c r="X125" t="str">
        <f t="shared" si="5"/>
        <v>ok</v>
      </c>
      <c r="Z125">
        <v>11</v>
      </c>
    </row>
    <row r="126" spans="1:26" ht="15.95" customHeight="1">
      <c r="A126" s="9">
        <f t="shared" si="6"/>
        <v>125</v>
      </c>
      <c r="B126" s="18">
        <v>504</v>
      </c>
      <c r="C126" s="9">
        <v>3</v>
      </c>
      <c r="D126" s="9">
        <v>1</v>
      </c>
      <c r="E126" s="9">
        <v>195</v>
      </c>
      <c r="F126" s="8">
        <v>16.6720091552734</v>
      </c>
      <c r="H126" s="6">
        <v>1</v>
      </c>
      <c r="I126" s="6">
        <v>1</v>
      </c>
      <c r="J126" s="11">
        <v>204</v>
      </c>
      <c r="V126">
        <f t="shared" si="4"/>
        <v>4.6153846153846156E-2</v>
      </c>
      <c r="W126" t="str">
        <f t="shared" si="7"/>
        <v>ok</v>
      </c>
      <c r="X126" t="str">
        <f t="shared" si="5"/>
        <v>ok</v>
      </c>
      <c r="Z126">
        <v>11</v>
      </c>
    </row>
    <row r="127" spans="1:26" ht="15.95" customHeight="1">
      <c r="A127" s="9">
        <f t="shared" si="6"/>
        <v>126</v>
      </c>
      <c r="B127" s="18">
        <v>706</v>
      </c>
      <c r="C127" s="9">
        <v>3</v>
      </c>
      <c r="D127" s="9">
        <v>6</v>
      </c>
      <c r="E127" s="9">
        <v>62</v>
      </c>
      <c r="H127" s="6">
        <v>6</v>
      </c>
      <c r="I127" s="6">
        <v>2</v>
      </c>
      <c r="J127" s="11">
        <v>76</v>
      </c>
      <c r="V127">
        <f t="shared" si="4"/>
        <v>0.22580645161290322</v>
      </c>
      <c r="W127" t="str">
        <f t="shared" si="7"/>
        <v>tarkista</v>
      </c>
      <c r="X127" t="str">
        <f t="shared" si="5"/>
        <v>ok</v>
      </c>
      <c r="Z127">
        <v>11</v>
      </c>
    </row>
    <row r="128" spans="1:26" ht="15.95" customHeight="1">
      <c r="A128" s="9">
        <f t="shared" si="6"/>
        <v>127</v>
      </c>
      <c r="B128" s="18">
        <v>469</v>
      </c>
      <c r="C128" s="9">
        <v>3</v>
      </c>
      <c r="D128" s="9">
        <v>1</v>
      </c>
      <c r="E128" s="9">
        <v>130</v>
      </c>
      <c r="F128" s="8">
        <v>15.3780067138671</v>
      </c>
      <c r="H128" s="6">
        <v>1</v>
      </c>
      <c r="I128" s="6">
        <v>2</v>
      </c>
      <c r="J128" s="11">
        <v>135</v>
      </c>
      <c r="V128">
        <f t="shared" si="4"/>
        <v>3.8461538461538464E-2</v>
      </c>
      <c r="W128" t="str">
        <f t="shared" si="7"/>
        <v>ok</v>
      </c>
      <c r="X128" t="str">
        <f t="shared" si="5"/>
        <v>ok</v>
      </c>
      <c r="Z128" s="20" t="s">
        <v>31</v>
      </c>
    </row>
    <row r="129" spans="1:29" ht="15.95" customHeight="1">
      <c r="A129" s="9">
        <f t="shared" si="6"/>
        <v>128</v>
      </c>
      <c r="B129" s="18">
        <v>505</v>
      </c>
      <c r="C129" s="9">
        <v>3</v>
      </c>
      <c r="D129" s="9">
        <v>1</v>
      </c>
      <c r="E129" s="9">
        <v>221</v>
      </c>
      <c r="F129" s="8">
        <v>17.883003051757701</v>
      </c>
      <c r="H129" s="6">
        <v>1</v>
      </c>
      <c r="I129" s="6">
        <v>1</v>
      </c>
      <c r="J129" s="11">
        <v>235</v>
      </c>
      <c r="K129" s="15">
        <v>1</v>
      </c>
      <c r="M129" s="6">
        <v>20</v>
      </c>
      <c r="N129" s="6">
        <v>20</v>
      </c>
      <c r="O129" s="6">
        <v>11.5</v>
      </c>
      <c r="V129">
        <f t="shared" si="4"/>
        <v>6.3348416289592757E-2</v>
      </c>
      <c r="W129" t="str">
        <f t="shared" si="7"/>
        <v>ok</v>
      </c>
      <c r="X129" t="str">
        <f t="shared" si="5"/>
        <v>ok</v>
      </c>
      <c r="Z129" s="20">
        <v>11</v>
      </c>
    </row>
    <row r="130" spans="1:29" ht="15.95" customHeight="1">
      <c r="A130" s="9">
        <f t="shared" si="6"/>
        <v>129</v>
      </c>
      <c r="B130" s="18">
        <v>510</v>
      </c>
      <c r="C130" s="9">
        <v>3</v>
      </c>
      <c r="D130" s="9">
        <v>2</v>
      </c>
      <c r="E130" s="9">
        <v>185</v>
      </c>
      <c r="F130" s="8">
        <v>16.716001220703099</v>
      </c>
      <c r="H130" s="6">
        <v>2</v>
      </c>
      <c r="I130" s="6">
        <v>2</v>
      </c>
      <c r="J130" s="11">
        <v>194</v>
      </c>
      <c r="V130">
        <f t="shared" si="4"/>
        <v>4.8648648648648651E-2</v>
      </c>
      <c r="W130" t="str">
        <f t="shared" si="7"/>
        <v>ok</v>
      </c>
      <c r="X130" t="str">
        <f t="shared" si="5"/>
        <v>ok</v>
      </c>
      <c r="Z130" s="20">
        <v>11</v>
      </c>
    </row>
    <row r="131" spans="1:29" ht="15.95" customHeight="1">
      <c r="A131" s="9">
        <f t="shared" si="6"/>
        <v>130</v>
      </c>
      <c r="B131" s="18">
        <v>511</v>
      </c>
      <c r="C131" s="9">
        <v>3</v>
      </c>
      <c r="D131" s="9">
        <v>2</v>
      </c>
      <c r="E131" s="9">
        <v>251</v>
      </c>
      <c r="F131" s="8">
        <v>18.694011596679601</v>
      </c>
      <c r="H131" s="6">
        <v>2</v>
      </c>
      <c r="I131" s="6">
        <v>1</v>
      </c>
      <c r="J131" s="11">
        <v>265</v>
      </c>
      <c r="V131">
        <f t="shared" ref="V131:V151" si="8">(J131-E131)/E131</f>
        <v>5.5776892430278883E-2</v>
      </c>
      <c r="W131" t="str">
        <f t="shared" si="7"/>
        <v>ok</v>
      </c>
      <c r="X131" t="str">
        <f t="shared" ref="X131:X151" si="9">IF(V131&gt;=-0.1,"ok","tarkista")</f>
        <v>ok</v>
      </c>
      <c r="Z131" s="20">
        <v>11</v>
      </c>
    </row>
    <row r="132" spans="1:29" ht="15.95" customHeight="1">
      <c r="A132" s="9">
        <f t="shared" ref="A132:A151" si="10">A131+1</f>
        <v>131</v>
      </c>
      <c r="B132" s="18">
        <v>473</v>
      </c>
      <c r="C132" s="9">
        <v>3</v>
      </c>
      <c r="D132" s="9">
        <v>1</v>
      </c>
      <c r="E132" s="9">
        <v>214</v>
      </c>
      <c r="F132" s="8">
        <v>16.425009155273401</v>
      </c>
      <c r="H132" s="6">
        <v>1</v>
      </c>
      <c r="I132" s="6">
        <v>1</v>
      </c>
      <c r="J132" s="11">
        <v>210</v>
      </c>
      <c r="V132">
        <f t="shared" si="8"/>
        <v>-1.8691588785046728E-2</v>
      </c>
      <c r="W132" t="str">
        <f t="shared" si="7"/>
        <v>ok</v>
      </c>
      <c r="X132" t="str">
        <f t="shared" si="9"/>
        <v>ok</v>
      </c>
      <c r="Z132" s="20" t="s">
        <v>25</v>
      </c>
    </row>
    <row r="133" spans="1:29" ht="15.95" customHeight="1">
      <c r="A133" s="9">
        <f t="shared" si="10"/>
        <v>132</v>
      </c>
      <c r="B133" s="18">
        <v>472</v>
      </c>
      <c r="C133" s="9">
        <v>3</v>
      </c>
      <c r="D133" s="9">
        <v>2</v>
      </c>
      <c r="E133" s="9">
        <v>177</v>
      </c>
      <c r="F133" s="8">
        <v>13.0280079345702</v>
      </c>
      <c r="H133" s="6">
        <v>1</v>
      </c>
      <c r="I133" s="6">
        <v>2</v>
      </c>
      <c r="J133" s="11">
        <v>186</v>
      </c>
      <c r="V133">
        <f t="shared" si="8"/>
        <v>5.0847457627118647E-2</v>
      </c>
      <c r="W133" t="str">
        <f t="shared" si="7"/>
        <v>ok</v>
      </c>
      <c r="X133" t="str">
        <f t="shared" si="9"/>
        <v>ok</v>
      </c>
      <c r="Z133" s="20" t="s">
        <v>33</v>
      </c>
      <c r="AA133">
        <v>12</v>
      </c>
    </row>
    <row r="134" spans="1:29" ht="15.95" customHeight="1">
      <c r="A134" s="9">
        <f t="shared" si="10"/>
        <v>133</v>
      </c>
      <c r="B134" s="18">
        <v>707</v>
      </c>
      <c r="C134" s="9">
        <v>3</v>
      </c>
      <c r="D134" s="9">
        <v>2</v>
      </c>
      <c r="E134" s="9">
        <v>90</v>
      </c>
      <c r="H134" s="6">
        <v>2</v>
      </c>
      <c r="I134" s="6">
        <v>2</v>
      </c>
      <c r="J134" s="11">
        <v>100</v>
      </c>
      <c r="V134">
        <f t="shared" si="8"/>
        <v>0.1111111111111111</v>
      </c>
      <c r="W134" t="str">
        <f t="shared" ref="W134:W151" si="11">IF(V134&lt;=0.1,"ok",IF(OR(V134&gt;=-0.1),"tarkista"))</f>
        <v>tarkista</v>
      </c>
      <c r="X134" t="str">
        <f t="shared" si="9"/>
        <v>ok</v>
      </c>
      <c r="Z134" s="20">
        <v>11</v>
      </c>
    </row>
    <row r="135" spans="1:29" ht="15.95" customHeight="1">
      <c r="A135" s="9">
        <f t="shared" si="10"/>
        <v>134</v>
      </c>
      <c r="B135" s="18">
        <v>476</v>
      </c>
      <c r="C135" s="9">
        <v>3</v>
      </c>
      <c r="D135" s="9">
        <v>1</v>
      </c>
      <c r="E135" s="9">
        <v>184</v>
      </c>
      <c r="F135" s="8">
        <v>16.6880103759765</v>
      </c>
      <c r="H135" s="6">
        <v>1</v>
      </c>
      <c r="I135" s="6">
        <v>2</v>
      </c>
      <c r="J135" s="11">
        <v>198</v>
      </c>
      <c r="K135" s="15">
        <v>1</v>
      </c>
      <c r="M135" s="6">
        <v>17</v>
      </c>
      <c r="N135" s="6">
        <v>18.25</v>
      </c>
      <c r="O135" s="6">
        <v>12.25</v>
      </c>
      <c r="P135" s="6">
        <v>28</v>
      </c>
      <c r="Q135" s="6">
        <v>6</v>
      </c>
      <c r="V135">
        <f t="shared" si="8"/>
        <v>7.6086956521739135E-2</v>
      </c>
      <c r="W135" t="str">
        <f t="shared" si="11"/>
        <v>ok</v>
      </c>
      <c r="X135" t="str">
        <f t="shared" si="9"/>
        <v>ok</v>
      </c>
      <c r="Z135" s="20">
        <v>11</v>
      </c>
    </row>
    <row r="136" spans="1:29" ht="15.95" customHeight="1">
      <c r="A136" s="9">
        <f t="shared" si="10"/>
        <v>135</v>
      </c>
      <c r="B136" s="18">
        <v>514</v>
      </c>
      <c r="C136" s="9">
        <v>3</v>
      </c>
      <c r="D136" s="9">
        <v>2</v>
      </c>
      <c r="E136" s="9">
        <v>172</v>
      </c>
      <c r="F136" s="8">
        <v>15.2240048828124</v>
      </c>
      <c r="H136" s="6">
        <v>1</v>
      </c>
      <c r="I136" s="6">
        <v>2</v>
      </c>
      <c r="J136" s="11">
        <v>190</v>
      </c>
      <c r="V136">
        <f t="shared" si="8"/>
        <v>0.10465116279069768</v>
      </c>
      <c r="W136" t="str">
        <f t="shared" si="11"/>
        <v>tarkista</v>
      </c>
      <c r="X136" t="str">
        <f t="shared" si="9"/>
        <v>ok</v>
      </c>
      <c r="Z136" s="20">
        <v>11</v>
      </c>
    </row>
    <row r="137" spans="1:29" ht="15.95" customHeight="1">
      <c r="A137" s="9">
        <f t="shared" si="10"/>
        <v>136</v>
      </c>
      <c r="B137" s="18">
        <v>513</v>
      </c>
      <c r="C137" s="9">
        <v>3</v>
      </c>
      <c r="D137" s="9">
        <v>2</v>
      </c>
      <c r="E137" s="9">
        <v>184</v>
      </c>
      <c r="F137" s="8">
        <v>16.054007324218698</v>
      </c>
      <c r="H137" s="6">
        <v>2</v>
      </c>
      <c r="I137" s="6">
        <v>1</v>
      </c>
      <c r="J137" s="11">
        <v>201</v>
      </c>
      <c r="K137" s="15">
        <v>1</v>
      </c>
      <c r="M137" s="6">
        <v>16</v>
      </c>
      <c r="N137" s="6">
        <v>17.75</v>
      </c>
      <c r="O137" s="6">
        <v>9.75</v>
      </c>
      <c r="P137" s="6">
        <v>34</v>
      </c>
      <c r="Q137" s="6">
        <v>6</v>
      </c>
      <c r="V137">
        <f t="shared" si="8"/>
        <v>9.2391304347826081E-2</v>
      </c>
      <c r="W137" t="str">
        <f t="shared" si="11"/>
        <v>ok</v>
      </c>
      <c r="X137" t="str">
        <f t="shared" si="9"/>
        <v>ok</v>
      </c>
      <c r="Z137" s="20">
        <v>11</v>
      </c>
    </row>
    <row r="138" spans="1:29" ht="15.95" customHeight="1">
      <c r="A138" s="9">
        <f t="shared" si="10"/>
        <v>137</v>
      </c>
      <c r="B138" s="18">
        <v>475</v>
      </c>
      <c r="C138" s="9">
        <v>3</v>
      </c>
      <c r="D138" s="9">
        <v>1</v>
      </c>
      <c r="E138" s="9">
        <v>196</v>
      </c>
      <c r="F138" s="8">
        <v>17.763006103515501</v>
      </c>
      <c r="H138" s="6">
        <v>1</v>
      </c>
      <c r="I138" s="6">
        <v>1</v>
      </c>
      <c r="J138" s="11">
        <v>208</v>
      </c>
      <c r="V138">
        <f t="shared" si="8"/>
        <v>6.1224489795918366E-2</v>
      </c>
      <c r="W138" t="str">
        <f t="shared" si="11"/>
        <v>ok</v>
      </c>
      <c r="X138" t="str">
        <f t="shared" si="9"/>
        <v>ok</v>
      </c>
      <c r="Z138" s="20">
        <v>11</v>
      </c>
    </row>
    <row r="139" spans="1:29" ht="15.95" customHeight="1">
      <c r="A139" s="9">
        <f t="shared" si="10"/>
        <v>138</v>
      </c>
      <c r="B139" s="18">
        <v>708</v>
      </c>
      <c r="C139" s="9">
        <v>3</v>
      </c>
      <c r="D139" s="9">
        <v>1</v>
      </c>
      <c r="E139" s="9">
        <v>80</v>
      </c>
      <c r="H139" s="6">
        <v>1</v>
      </c>
      <c r="I139" s="6">
        <v>2</v>
      </c>
      <c r="J139" s="11">
        <v>82</v>
      </c>
      <c r="V139">
        <f t="shared" si="8"/>
        <v>2.5000000000000001E-2</v>
      </c>
      <c r="W139" t="str">
        <f t="shared" si="11"/>
        <v>ok</v>
      </c>
      <c r="X139" t="str">
        <f t="shared" si="9"/>
        <v>ok</v>
      </c>
      <c r="Z139" s="20" t="s">
        <v>30</v>
      </c>
    </row>
    <row r="140" spans="1:29" ht="15.95" customHeight="1">
      <c r="A140" s="9">
        <f t="shared" si="10"/>
        <v>139</v>
      </c>
      <c r="B140" s="18">
        <v>516</v>
      </c>
      <c r="C140" s="9">
        <v>3</v>
      </c>
      <c r="D140" s="9">
        <v>2</v>
      </c>
      <c r="E140" s="9">
        <v>142</v>
      </c>
      <c r="F140" s="8">
        <v>14.426009765624899</v>
      </c>
      <c r="H140" s="6">
        <v>2</v>
      </c>
      <c r="I140" s="6">
        <v>2</v>
      </c>
      <c r="J140" s="11">
        <v>150</v>
      </c>
      <c r="V140">
        <f t="shared" si="8"/>
        <v>5.6338028169014086E-2</v>
      </c>
      <c r="W140" t="str">
        <f t="shared" si="11"/>
        <v>ok</v>
      </c>
      <c r="X140" t="str">
        <f t="shared" si="9"/>
        <v>ok</v>
      </c>
      <c r="Z140" s="20">
        <v>11</v>
      </c>
    </row>
    <row r="141" spans="1:29" ht="15.95" customHeight="1">
      <c r="A141" s="9">
        <f t="shared" si="10"/>
        <v>140</v>
      </c>
      <c r="B141" s="19">
        <v>478</v>
      </c>
      <c r="C141" s="6">
        <v>3</v>
      </c>
      <c r="D141" s="6">
        <v>1</v>
      </c>
      <c r="E141" s="6">
        <v>121</v>
      </c>
      <c r="H141" s="6">
        <v>1</v>
      </c>
      <c r="I141" s="6">
        <v>2</v>
      </c>
      <c r="J141" s="11">
        <v>120</v>
      </c>
      <c r="V141">
        <f t="shared" si="8"/>
        <v>-8.2644628099173556E-3</v>
      </c>
      <c r="W141" t="str">
        <f t="shared" si="11"/>
        <v>ok</v>
      </c>
      <c r="X141" t="str">
        <f t="shared" si="9"/>
        <v>ok</v>
      </c>
      <c r="Z141" s="20" t="s">
        <v>34</v>
      </c>
      <c r="AC141" s="20" t="s">
        <v>35</v>
      </c>
    </row>
    <row r="142" spans="1:29" ht="15.95" customHeight="1">
      <c r="A142" s="9">
        <f t="shared" si="10"/>
        <v>141</v>
      </c>
      <c r="B142" s="19">
        <v>477</v>
      </c>
      <c r="C142" s="6">
        <v>3</v>
      </c>
      <c r="D142" s="6">
        <v>2</v>
      </c>
      <c r="E142" s="6">
        <v>151</v>
      </c>
      <c r="F142" s="8">
        <v>15.536008544921801</v>
      </c>
      <c r="H142" s="6">
        <v>2</v>
      </c>
      <c r="I142" s="6">
        <v>2</v>
      </c>
      <c r="J142" s="11">
        <v>160</v>
      </c>
      <c r="V142">
        <f t="shared" si="8"/>
        <v>5.9602649006622516E-2</v>
      </c>
      <c r="W142" t="str">
        <f t="shared" si="11"/>
        <v>ok</v>
      </c>
      <c r="X142" t="str">
        <f t="shared" si="9"/>
        <v>ok</v>
      </c>
      <c r="Z142" s="20">
        <v>11</v>
      </c>
    </row>
    <row r="143" spans="1:29" ht="15.95" customHeight="1">
      <c r="A143" s="9">
        <f t="shared" si="10"/>
        <v>142</v>
      </c>
      <c r="B143" s="19">
        <v>479</v>
      </c>
      <c r="C143" s="6">
        <v>3</v>
      </c>
      <c r="D143" s="6">
        <v>1</v>
      </c>
      <c r="E143" s="6">
        <v>128</v>
      </c>
      <c r="F143" s="8">
        <v>10.448998168945201</v>
      </c>
      <c r="H143" s="6">
        <v>1</v>
      </c>
      <c r="I143" s="6">
        <v>4</v>
      </c>
      <c r="J143" s="11">
        <v>130</v>
      </c>
      <c r="V143">
        <f t="shared" si="8"/>
        <v>1.5625E-2</v>
      </c>
      <c r="W143" t="str">
        <f t="shared" si="11"/>
        <v>ok</v>
      </c>
      <c r="X143" t="str">
        <f t="shared" si="9"/>
        <v>ok</v>
      </c>
      <c r="Z143" s="20">
        <v>22</v>
      </c>
      <c r="AA143">
        <v>7</v>
      </c>
    </row>
    <row r="144" spans="1:29" ht="15.95" customHeight="1">
      <c r="A144" s="9">
        <f t="shared" si="10"/>
        <v>143</v>
      </c>
      <c r="B144" s="19">
        <v>727</v>
      </c>
      <c r="C144" s="6">
        <v>3</v>
      </c>
      <c r="D144" s="6">
        <v>2</v>
      </c>
      <c r="E144" s="6">
        <v>115</v>
      </c>
      <c r="F144" s="8">
        <v>13.1950061035155</v>
      </c>
      <c r="H144" s="6">
        <v>2</v>
      </c>
      <c r="I144" s="6">
        <v>2</v>
      </c>
      <c r="J144" s="11">
        <v>120</v>
      </c>
      <c r="V144">
        <f t="shared" si="8"/>
        <v>4.3478260869565216E-2</v>
      </c>
      <c r="W144" t="str">
        <f t="shared" si="11"/>
        <v>ok</v>
      </c>
      <c r="X144" t="str">
        <f t="shared" si="9"/>
        <v>ok</v>
      </c>
      <c r="Z144" s="20" t="s">
        <v>25</v>
      </c>
    </row>
    <row r="145" spans="1:26" ht="15.95" customHeight="1">
      <c r="A145" s="9">
        <f t="shared" si="10"/>
        <v>144</v>
      </c>
      <c r="B145" s="19">
        <v>480</v>
      </c>
      <c r="C145" s="6">
        <v>3</v>
      </c>
      <c r="D145" s="6">
        <v>2</v>
      </c>
      <c r="E145" s="6">
        <v>154</v>
      </c>
      <c r="F145" s="8">
        <v>14.608007324218701</v>
      </c>
      <c r="H145" s="6">
        <v>2</v>
      </c>
      <c r="I145" s="6">
        <v>2</v>
      </c>
      <c r="J145" s="11">
        <v>167</v>
      </c>
      <c r="V145">
        <f t="shared" si="8"/>
        <v>8.4415584415584416E-2</v>
      </c>
      <c r="W145" t="str">
        <f t="shared" si="11"/>
        <v>ok</v>
      </c>
      <c r="X145" t="str">
        <f t="shared" si="9"/>
        <v>ok</v>
      </c>
      <c r="Z145" s="20">
        <v>11</v>
      </c>
    </row>
    <row r="146" spans="1:26" ht="15.95" customHeight="1">
      <c r="A146" s="9">
        <f t="shared" si="10"/>
        <v>145</v>
      </c>
      <c r="B146" s="19">
        <v>518</v>
      </c>
      <c r="C146" s="6">
        <v>3</v>
      </c>
      <c r="D146" s="6">
        <v>2</v>
      </c>
      <c r="E146" s="6">
        <v>198</v>
      </c>
      <c r="F146" s="8">
        <v>17.638009765624901</v>
      </c>
      <c r="H146" s="6">
        <v>2</v>
      </c>
      <c r="I146" s="6">
        <v>1</v>
      </c>
      <c r="J146" s="11">
        <v>206</v>
      </c>
      <c r="K146" s="15">
        <v>1</v>
      </c>
      <c r="M146" s="6">
        <v>16</v>
      </c>
      <c r="N146" s="6">
        <v>19</v>
      </c>
      <c r="O146" s="6">
        <v>7.25</v>
      </c>
      <c r="V146">
        <f t="shared" si="8"/>
        <v>4.0404040404040407E-2</v>
      </c>
      <c r="W146" t="str">
        <f t="shared" si="11"/>
        <v>ok</v>
      </c>
      <c r="X146" t="str">
        <f t="shared" si="9"/>
        <v>ok</v>
      </c>
      <c r="Z146" s="20">
        <v>11</v>
      </c>
    </row>
    <row r="147" spans="1:26" ht="15.95" customHeight="1">
      <c r="A147" s="9">
        <f t="shared" si="10"/>
        <v>146</v>
      </c>
      <c r="B147" s="19">
        <v>484</v>
      </c>
      <c r="C147" s="6">
        <v>3</v>
      </c>
      <c r="D147" s="6">
        <v>2</v>
      </c>
      <c r="E147" s="6">
        <v>213</v>
      </c>
      <c r="F147" s="8">
        <v>18.007000610351501</v>
      </c>
      <c r="H147" s="6">
        <v>2</v>
      </c>
      <c r="I147" s="6">
        <v>1</v>
      </c>
      <c r="J147" s="11">
        <v>230</v>
      </c>
      <c r="V147">
        <f t="shared" si="8"/>
        <v>7.9812206572769953E-2</v>
      </c>
      <c r="W147" t="str">
        <f t="shared" si="11"/>
        <v>ok</v>
      </c>
      <c r="X147" t="str">
        <f t="shared" si="9"/>
        <v>ok</v>
      </c>
      <c r="Z147" s="20">
        <v>11</v>
      </c>
    </row>
    <row r="148" spans="1:26" ht="15.95" customHeight="1">
      <c r="A148" s="9">
        <f t="shared" si="10"/>
        <v>147</v>
      </c>
      <c r="B148" s="19">
        <v>483</v>
      </c>
      <c r="C148" s="6">
        <v>3</v>
      </c>
      <c r="D148" s="6">
        <v>1</v>
      </c>
      <c r="E148" s="6">
        <v>219</v>
      </c>
      <c r="F148" s="8">
        <v>18.5240061035156</v>
      </c>
      <c r="H148" s="6">
        <v>1</v>
      </c>
      <c r="I148" s="6">
        <v>1</v>
      </c>
      <c r="J148" s="11">
        <v>238</v>
      </c>
      <c r="K148" s="15">
        <v>1</v>
      </c>
      <c r="M148" s="6">
        <v>19</v>
      </c>
      <c r="N148" s="6">
        <v>20</v>
      </c>
      <c r="O148" s="6">
        <v>13.5</v>
      </c>
      <c r="P148" s="6">
        <v>38</v>
      </c>
      <c r="Q148" s="6">
        <v>15</v>
      </c>
      <c r="V148">
        <f t="shared" si="8"/>
        <v>8.6757990867579904E-2</v>
      </c>
      <c r="W148" t="str">
        <f t="shared" si="11"/>
        <v>ok</v>
      </c>
      <c r="X148" t="str">
        <f t="shared" si="9"/>
        <v>ok</v>
      </c>
      <c r="Z148" s="20">
        <v>11</v>
      </c>
    </row>
    <row r="149" spans="1:26" ht="15.95" customHeight="1">
      <c r="A149" s="9">
        <f t="shared" si="10"/>
        <v>148</v>
      </c>
      <c r="B149" s="19">
        <v>486</v>
      </c>
      <c r="C149" s="6">
        <v>3</v>
      </c>
      <c r="D149" s="6">
        <v>1</v>
      </c>
      <c r="E149" s="6">
        <v>197</v>
      </c>
      <c r="F149" s="8">
        <v>17.317997558593699</v>
      </c>
      <c r="H149" s="6">
        <v>1</v>
      </c>
      <c r="I149" s="6">
        <v>2</v>
      </c>
      <c r="J149" s="11">
        <v>197</v>
      </c>
      <c r="V149">
        <f t="shared" si="8"/>
        <v>0</v>
      </c>
      <c r="W149" t="str">
        <f t="shared" si="11"/>
        <v>ok</v>
      </c>
      <c r="X149" t="str">
        <f t="shared" si="9"/>
        <v>ok</v>
      </c>
      <c r="Z149" s="20" t="s">
        <v>25</v>
      </c>
    </row>
    <row r="150" spans="1:26" ht="15.95" customHeight="1">
      <c r="A150" s="9">
        <f t="shared" si="10"/>
        <v>149</v>
      </c>
      <c r="B150" s="19">
        <v>728</v>
      </c>
      <c r="C150" s="6">
        <v>3</v>
      </c>
      <c r="D150" s="6">
        <v>6</v>
      </c>
      <c r="E150" s="6">
        <v>69</v>
      </c>
      <c r="H150" s="6">
        <v>6</v>
      </c>
      <c r="I150" s="6">
        <v>2</v>
      </c>
      <c r="J150" s="11">
        <v>69</v>
      </c>
      <c r="V150">
        <f t="shared" si="8"/>
        <v>0</v>
      </c>
      <c r="W150" t="str">
        <f t="shared" si="11"/>
        <v>ok</v>
      </c>
      <c r="X150" t="str">
        <f t="shared" si="9"/>
        <v>ok</v>
      </c>
      <c r="Z150" s="20">
        <v>11</v>
      </c>
    </row>
    <row r="151" spans="1:26" ht="15.95" customHeight="1">
      <c r="A151" s="9">
        <f t="shared" si="10"/>
        <v>150</v>
      </c>
      <c r="B151" s="19">
        <v>515</v>
      </c>
      <c r="C151" s="6">
        <v>4</v>
      </c>
      <c r="D151" s="6">
        <v>4</v>
      </c>
      <c r="E151" s="6">
        <v>225</v>
      </c>
      <c r="F151" s="8">
        <v>18.879001831054602</v>
      </c>
      <c r="H151" s="6">
        <v>4</v>
      </c>
      <c r="I151" s="6">
        <v>1</v>
      </c>
      <c r="J151" s="11">
        <v>234</v>
      </c>
      <c r="V151">
        <f t="shared" si="8"/>
        <v>0.04</v>
      </c>
      <c r="W151" t="str">
        <f t="shared" si="11"/>
        <v>ok</v>
      </c>
      <c r="X151" t="str">
        <f t="shared" si="9"/>
        <v>ok</v>
      </c>
      <c r="Z151" s="20">
        <v>11</v>
      </c>
    </row>
    <row r="152" spans="1:26" ht="15.95" customHeight="1"/>
    <row r="153" spans="1:26" ht="15.95" customHeight="1"/>
    <row r="154" spans="1:26" ht="15.95" customHeight="1"/>
    <row r="155" spans="1:26" ht="15.95" customHeight="1"/>
    <row r="156" spans="1:26" ht="15.95" customHeight="1"/>
    <row r="157" spans="1:26" ht="15.95" customHeight="1"/>
    <row r="158" spans="1:26" ht="15.95" customHeight="1"/>
    <row r="159" spans="1:26" ht="15.95" customHeight="1"/>
    <row r="160" spans="1:26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  <row r="292" ht="15.95" customHeight="1"/>
    <row r="293" ht="15.95" customHeight="1"/>
    <row r="294" ht="15.95" customHeight="1"/>
    <row r="295" ht="15.95" customHeight="1"/>
    <row r="296" ht="15.95" customHeight="1"/>
    <row r="297" ht="15.95" customHeight="1"/>
    <row r="298" ht="15.95" customHeight="1"/>
    <row r="299" ht="15.95" customHeight="1"/>
    <row r="300" ht="15.95" customHeight="1"/>
    <row r="301" ht="15.95" customHeight="1"/>
    <row r="302" ht="15.95" customHeight="1"/>
    <row r="303" ht="15.95" customHeight="1"/>
    <row r="304" ht="15.95" customHeight="1"/>
    <row r="305" ht="15.95" customHeight="1"/>
    <row r="306" ht="15.95" customHeight="1"/>
    <row r="307" ht="15.95" customHeight="1"/>
    <row r="308" ht="15.95" customHeight="1"/>
    <row r="309" ht="15.95" customHeight="1"/>
    <row r="310" ht="15.95" customHeight="1"/>
    <row r="311" ht="15.95" customHeight="1"/>
    <row r="312" ht="15.95" customHeight="1"/>
    <row r="313" ht="15.95" customHeight="1"/>
    <row r="314" ht="15.95" customHeight="1"/>
    <row r="315" ht="15.95" customHeight="1"/>
    <row r="316" ht="15.95" customHeight="1"/>
    <row r="317" ht="15.95" customHeight="1"/>
    <row r="318" ht="15.95" customHeight="1"/>
    <row r="319" ht="15.95" customHeight="1"/>
    <row r="320" ht="15.95" customHeight="1"/>
    <row r="321" ht="15.95" customHeight="1"/>
    <row r="322" ht="15.95" customHeight="1"/>
    <row r="323" ht="15.95" customHeight="1"/>
    <row r="324" ht="15.95" customHeight="1"/>
    <row r="325" ht="15.95" customHeight="1"/>
    <row r="326" ht="15.95" customHeight="1"/>
    <row r="327" ht="15.95" customHeight="1"/>
    <row r="328" ht="15.95" customHeight="1"/>
    <row r="329" ht="15.95" customHeight="1"/>
    <row r="330" ht="15.95" customHeight="1"/>
    <row r="331" ht="15.95" customHeight="1"/>
    <row r="332" ht="15.95" customHeight="1"/>
    <row r="333" ht="15.95" customHeight="1"/>
    <row r="334" ht="15.95" customHeight="1"/>
    <row r="335" ht="15.95" customHeight="1"/>
    <row r="336" ht="15.95" customHeight="1"/>
    <row r="337" ht="15.95" customHeight="1"/>
    <row r="338" ht="15.95" customHeight="1"/>
    <row r="339" ht="15.95" customHeight="1"/>
    <row r="340" ht="15.95" customHeight="1"/>
    <row r="341" ht="15.95" customHeight="1"/>
    <row r="342" ht="15.95" customHeight="1"/>
    <row r="343" ht="15.95" customHeight="1"/>
    <row r="344" ht="15.95" customHeight="1"/>
    <row r="345" ht="15.95" customHeight="1"/>
    <row r="346" ht="15.95" customHeight="1"/>
    <row r="347" ht="15.95" customHeight="1"/>
    <row r="348" ht="15.95" customHeight="1"/>
    <row r="349" ht="15.95" customHeight="1"/>
    <row r="350" ht="15.95" customHeight="1"/>
    <row r="351" ht="15.95" customHeight="1"/>
    <row r="352" ht="15.95" customHeight="1"/>
    <row r="353" ht="15.95" customHeight="1"/>
    <row r="354" ht="15.95" customHeight="1"/>
    <row r="355" ht="15.95" customHeight="1"/>
    <row r="356" ht="15.95" customHeight="1"/>
    <row r="357" ht="15.95" customHeight="1"/>
    <row r="358" ht="15.95" customHeight="1"/>
    <row r="359" ht="15.95" customHeight="1"/>
    <row r="360" ht="15.95" customHeight="1"/>
    <row r="361" ht="15.95" customHeight="1"/>
    <row r="362" ht="15.95" customHeight="1"/>
    <row r="363" ht="15.95" customHeight="1"/>
    <row r="364" ht="15.95" customHeight="1"/>
    <row r="365" ht="15.95" customHeight="1"/>
    <row r="366" ht="15.95" customHeight="1"/>
    <row r="367" ht="15.95" customHeight="1"/>
    <row r="368" ht="15.95" customHeight="1"/>
    <row r="369" ht="15.95" customHeight="1"/>
    <row r="370" ht="15.95" customHeight="1"/>
    <row r="371" ht="15.95" customHeight="1"/>
    <row r="372" ht="15.95" customHeight="1"/>
    <row r="373" ht="15.95" customHeight="1"/>
    <row r="374" ht="15.95" customHeight="1"/>
    <row r="375" ht="15.95" customHeight="1"/>
    <row r="376" ht="15.95" customHeight="1"/>
    <row r="377" ht="15.95" customHeight="1"/>
    <row r="378" ht="15.95" customHeight="1"/>
    <row r="379" ht="15.95" customHeight="1"/>
    <row r="380" ht="15.95" customHeight="1"/>
    <row r="381" ht="15.95" customHeight="1"/>
    <row r="382" ht="15.95" customHeight="1"/>
    <row r="383" ht="15.95" customHeight="1"/>
    <row r="384" ht="15.95" customHeight="1"/>
    <row r="385" ht="15.95" customHeight="1"/>
    <row r="386" ht="15.95" customHeight="1"/>
    <row r="387" ht="15.95" customHeight="1"/>
    <row r="388" ht="15.95" customHeight="1"/>
    <row r="389" ht="15.95" customHeight="1"/>
    <row r="390" ht="15.95" customHeight="1"/>
    <row r="391" ht="15.95" customHeight="1"/>
    <row r="392" ht="15.95" customHeight="1"/>
    <row r="393" ht="15.95" customHeight="1"/>
    <row r="394" ht="15.95" customHeight="1"/>
    <row r="395" ht="15.95" customHeight="1"/>
    <row r="396" ht="15.95" customHeight="1"/>
    <row r="397" ht="15.95" customHeight="1"/>
    <row r="398" ht="15.95" customHeight="1"/>
    <row r="399" ht="15.95" customHeight="1"/>
    <row r="400" ht="15.95" customHeight="1"/>
    <row r="401" ht="15.95" customHeight="1"/>
    <row r="402" ht="15.95" customHeight="1"/>
    <row r="403" ht="15.95" customHeight="1"/>
    <row r="404" ht="15.95" customHeight="1"/>
    <row r="405" ht="15.95" customHeight="1"/>
    <row r="406" ht="15.95" customHeight="1"/>
    <row r="407" ht="15.95" customHeight="1"/>
    <row r="408" ht="15.95" customHeight="1"/>
    <row r="409" ht="15.95" customHeight="1"/>
    <row r="410" ht="15.95" customHeight="1"/>
    <row r="411" ht="15.95" customHeight="1"/>
    <row r="412" ht="15.95" customHeight="1"/>
    <row r="413" ht="15.95" customHeight="1"/>
    <row r="414" ht="15.95" customHeight="1"/>
    <row r="415" ht="15.95" customHeight="1"/>
    <row r="416" ht="15.95" customHeight="1"/>
    <row r="417" ht="15.95" customHeight="1"/>
    <row r="418" ht="15.95" customHeight="1"/>
    <row r="419" ht="15.95" customHeight="1"/>
    <row r="420" ht="15.95" customHeight="1"/>
    <row r="421" ht="15.95" customHeight="1"/>
    <row r="422" ht="15.95" customHeight="1"/>
    <row r="423" ht="15.95" customHeight="1"/>
    <row r="424" ht="15.95" customHeight="1"/>
    <row r="425" ht="15.95" customHeight="1"/>
    <row r="426" ht="15.95" customHeight="1"/>
    <row r="427" ht="15.95" customHeight="1"/>
    <row r="428" ht="15.95" customHeight="1"/>
    <row r="429" ht="15.95" customHeight="1"/>
    <row r="430" ht="15.95" customHeight="1"/>
    <row r="431" ht="15.95" customHeight="1"/>
    <row r="432" ht="15.95" customHeight="1"/>
    <row r="433" ht="15.95" customHeight="1"/>
    <row r="434" ht="15.95" customHeight="1"/>
    <row r="435" ht="15.95" customHeight="1"/>
    <row r="436" ht="15.95" customHeight="1"/>
    <row r="437" ht="15.95" customHeight="1"/>
    <row r="438" ht="15.95" customHeight="1"/>
    <row r="439" ht="15.95" customHeight="1"/>
    <row r="440" ht="15.95" customHeight="1"/>
    <row r="441" ht="15.95" customHeight="1"/>
    <row r="442" ht="15.95" customHeight="1"/>
    <row r="443" ht="15.95" customHeight="1"/>
    <row r="444" ht="15.95" customHeight="1"/>
    <row r="445" ht="15.95" customHeight="1"/>
    <row r="446" ht="15.95" customHeight="1"/>
    <row r="447" ht="15.95" customHeight="1"/>
    <row r="448" ht="15.95" customHeight="1"/>
    <row r="449" ht="15.95" customHeight="1"/>
    <row r="450" ht="15.95" customHeight="1"/>
    <row r="451" ht="15.95" customHeight="1"/>
    <row r="452" ht="15.95" customHeight="1"/>
    <row r="453" ht="15.95" customHeight="1"/>
    <row r="454" ht="15.95" customHeight="1"/>
    <row r="455" ht="15.95" customHeight="1"/>
    <row r="456" ht="15.95" customHeight="1"/>
    <row r="457" ht="15.95" customHeight="1"/>
    <row r="458" ht="15.95" customHeight="1"/>
    <row r="459" ht="15.95" customHeight="1"/>
    <row r="460" ht="15.95" customHeight="1"/>
    <row r="461" ht="15.95" customHeight="1"/>
    <row r="462" ht="15.95" customHeight="1"/>
    <row r="463" ht="15.95" customHeight="1"/>
    <row r="464" ht="15.95" customHeight="1"/>
    <row r="465" ht="15.95" customHeight="1"/>
    <row r="466" ht="15.95" customHeight="1"/>
    <row r="467" ht="15.95" customHeight="1"/>
    <row r="468" ht="15.95" customHeight="1"/>
    <row r="469" ht="15.95" customHeight="1"/>
    <row r="470" ht="15.95" customHeight="1"/>
    <row r="471" ht="15.95" customHeight="1"/>
    <row r="472" ht="15.95" customHeight="1"/>
    <row r="473" ht="15.95" customHeight="1"/>
    <row r="474" ht="15.95" customHeight="1"/>
    <row r="475" ht="15.95" customHeight="1"/>
    <row r="476" ht="15.95" customHeight="1"/>
    <row r="477" ht="15.95" customHeight="1"/>
    <row r="478" ht="15.95" customHeight="1"/>
    <row r="479" ht="15.95" customHeight="1"/>
    <row r="480" ht="15.95" customHeight="1"/>
    <row r="481" ht="15.95" customHeight="1"/>
    <row r="482" ht="15.95" customHeight="1"/>
    <row r="483" ht="15.95" customHeight="1"/>
    <row r="484" ht="15.95" customHeight="1"/>
    <row r="485" ht="15.95" customHeight="1"/>
  </sheetData>
  <phoneticPr fontId="1" type="noConversion"/>
  <printOptions gridLines="1"/>
  <pageMargins left="0.4" right="0.36" top="0.54" bottom="0.75" header="0.3" footer="0.3"/>
  <pageSetup paperSize="9" orientation="portrait" r:id="rId1"/>
  <headerFooter alignWithMargins="0">
    <oddHeader>&amp;C&amp;F&amp;R&amp;P/&amp;N</oddHeader>
    <oddFooter>&amp;L&amp;6JAKSO: 1 = ylempi/ainoa, 2 = al.
PLAJI: 1 = MÄ, 2=NÄRE, 3=RAKO, 4=HIKO, 5=HAAPA, 6=HALEP, 7=TELEP, 13=RAITA, 16=PIHLAJA, 20=MUULP.
PLUOKKA: 1 = tukkirunko (saa tukkia), 2 = kuiturunko (vain kuidutukseen), 3 = kanto (hakkuupoistumaa), 4 = kuollut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1"/>
  <sheetViews>
    <sheetView workbookViewId="0">
      <selection activeCell="A69" sqref="A69"/>
    </sheetView>
  </sheetViews>
  <sheetFormatPr defaultRowHeight="12.75"/>
  <cols>
    <col min="1" max="31" width="9.140625" style="5"/>
  </cols>
  <sheetData>
    <row r="1" customFormat="1"/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Aarne</cp:lastModifiedBy>
  <cp:lastPrinted>2013-05-23T09:54:10Z</cp:lastPrinted>
  <dcterms:created xsi:type="dcterms:W3CDTF">2007-06-18T10:46:11Z</dcterms:created>
  <dcterms:modified xsi:type="dcterms:W3CDTF">2013-07-09T10:49:38Z</dcterms:modified>
</cp:coreProperties>
</file>