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95" yWindow="65416" windowWidth="928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<sst xmlns="http://schemas.openxmlformats.org/spreadsheetml/2006/main" count="184" uniqueCount="24">
  <si>
    <t>Num</t>
  </si>
  <si>
    <t>Sp-foto</t>
  </si>
  <si>
    <t>h-foto</t>
  </si>
  <si>
    <t>Jakso</t>
  </si>
  <si>
    <t>P-laji</t>
  </si>
  <si>
    <t>P-luokka</t>
  </si>
  <si>
    <r>
      <t>d</t>
    </r>
    <r>
      <rPr>
        <vertAlign val="subscript"/>
        <sz val="10"/>
        <rFont val="Arial"/>
        <family val="2"/>
      </rPr>
      <t>1.3 (mm)</t>
    </r>
  </si>
  <si>
    <t>Käyttö</t>
  </si>
  <si>
    <t>Ikä, a</t>
  </si>
  <si>
    <t>Id</t>
  </si>
  <si>
    <t>Dist (m)</t>
  </si>
  <si>
    <t>Azim. (ast.)</t>
  </si>
  <si>
    <t>FotopuuL</t>
  </si>
  <si>
    <t>Huom</t>
  </si>
  <si>
    <r>
      <t xml:space="preserve">d6 </t>
    </r>
    <r>
      <rPr>
        <vertAlign val="subscript"/>
        <sz val="10"/>
        <rFont val="Arial"/>
        <family val="2"/>
      </rPr>
      <t>(cm)</t>
    </r>
  </si>
  <si>
    <t>h (m)</t>
  </si>
  <si>
    <r>
      <t>i</t>
    </r>
    <r>
      <rPr>
        <vertAlign val="subscript"/>
        <sz val="10"/>
        <rFont val="Arial"/>
        <family val="2"/>
      </rPr>
      <t>h 5v</t>
    </r>
    <r>
      <rPr>
        <sz val="10"/>
        <rFont val="Arial"/>
        <family val="0"/>
      </rPr>
      <t xml:space="preserve"> (dm)</t>
    </r>
  </si>
  <si>
    <r>
      <t>i</t>
    </r>
    <r>
      <rPr>
        <vertAlign val="subscript"/>
        <sz val="10"/>
        <rFont val="Arial"/>
        <family val="2"/>
      </rPr>
      <t>d 5v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(mm)</t>
    </r>
  </si>
  <si>
    <r>
      <t>Kuori</t>
    </r>
    <r>
      <rPr>
        <sz val="8"/>
        <rFont val="Arial"/>
        <family val="2"/>
      </rPr>
      <t xml:space="preserve"> 2xB (mm)</t>
    </r>
  </si>
  <si>
    <t>hc (m)</t>
  </si>
  <si>
    <t>poikki</t>
  </si>
  <si>
    <t>nojaava, suunta 195</t>
  </si>
  <si>
    <t>Plot</t>
  </si>
  <si>
    <t>2B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</si>
</sst>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5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textRotation="90" wrapText="1"/>
    </xf>
    <xf numFmtId="0" fontId="0" fillId="0" borderId="3" xfId="0" applyBorder="1" applyAlignment="1">
      <alignment/>
    </xf>
    <xf numFmtId="1" fontId="0" fillId="0" borderId="1" xfId="0" applyNumberForma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1"/>
  <sheetViews>
    <sheetView tabSelected="1" workbookViewId="0" topLeftCell="A1">
      <selection activeCell="A151" sqref="A2:Q151"/>
    </sheetView>
  </sheetViews>
  <sheetFormatPr defaultColWidth="9.140625" defaultRowHeight="12.75"/>
  <cols>
    <col min="2" max="2" width="4.00390625" style="3" customWidth="1"/>
    <col min="3" max="3" width="3.140625" style="6" customWidth="1"/>
    <col min="4" max="4" width="4.7109375" style="3" customWidth="1"/>
    <col min="5" max="5" width="3.28125" style="5" customWidth="1"/>
    <col min="6" max="6" width="3.00390625" style="3" customWidth="1"/>
    <col min="7" max="7" width="3.7109375" style="3" customWidth="1"/>
    <col min="8" max="8" width="3.57421875" style="3" customWidth="1"/>
    <col min="9" max="9" width="5.28125" style="8" customWidth="1"/>
    <col min="10" max="10" width="2.8515625" style="10" customWidth="1"/>
    <col min="11" max="12" width="4.7109375" style="3" customWidth="1"/>
    <col min="13" max="14" width="4.00390625" style="3" customWidth="1"/>
    <col min="15" max="15" width="3.8515625" style="3" customWidth="1"/>
    <col min="16" max="16" width="4.140625" style="8" customWidth="1"/>
    <col min="17" max="17" width="4.57421875" style="8" customWidth="1"/>
    <col min="18" max="18" width="4.00390625" style="3" customWidth="1"/>
    <col min="19" max="19" width="5.140625" style="10" customWidth="1"/>
    <col min="20" max="20" width="4.57421875" style="3" customWidth="1"/>
    <col min="21" max="21" width="5.28125" style="3" customWidth="1"/>
    <col min="22" max="22" width="4.8515625" style="3" customWidth="1"/>
    <col min="23" max="23" width="4.57421875" style="3" customWidth="1"/>
    <col min="24" max="24" width="5.28125" style="3" customWidth="1"/>
    <col min="25" max="25" width="4.8515625" style="3" customWidth="1"/>
    <col min="26" max="26" width="4.57421875" style="3" customWidth="1"/>
    <col min="27" max="28" width="5.28125" style="3" customWidth="1"/>
    <col min="29" max="29" width="4.57421875" style="3" customWidth="1"/>
    <col min="30" max="30" width="5.28125" style="3" customWidth="1"/>
    <col min="31" max="31" width="18.140625" style="3" customWidth="1"/>
    <col min="32" max="33" width="5.28125" style="0" customWidth="1"/>
  </cols>
  <sheetData>
    <row r="1" spans="1:31" s="1" customFormat="1" ht="67.5" customHeight="1">
      <c r="A1" s="1" t="s">
        <v>22</v>
      </c>
      <c r="B1" s="2" t="s">
        <v>0</v>
      </c>
      <c r="C1" s="2" t="s">
        <v>1</v>
      </c>
      <c r="D1" s="2" t="s">
        <v>2</v>
      </c>
      <c r="E1" s="11" t="s">
        <v>12</v>
      </c>
      <c r="F1" s="2" t="s">
        <v>3</v>
      </c>
      <c r="G1" s="2" t="s">
        <v>4</v>
      </c>
      <c r="H1" s="2" t="s">
        <v>5</v>
      </c>
      <c r="I1" s="7" t="s">
        <v>6</v>
      </c>
      <c r="J1" s="9" t="s">
        <v>7</v>
      </c>
      <c r="K1" s="2" t="s">
        <v>15</v>
      </c>
      <c r="L1" s="2" t="s">
        <v>19</v>
      </c>
      <c r="M1" s="2" t="s">
        <v>14</v>
      </c>
      <c r="N1" s="2" t="s">
        <v>17</v>
      </c>
      <c r="O1" s="2" t="s">
        <v>18</v>
      </c>
      <c r="P1" s="2" t="s">
        <v>16</v>
      </c>
      <c r="Q1" s="7" t="s">
        <v>8</v>
      </c>
      <c r="R1" s="2" t="s">
        <v>0</v>
      </c>
      <c r="S1" s="9" t="s">
        <v>9</v>
      </c>
      <c r="T1" s="2" t="s">
        <v>10</v>
      </c>
      <c r="U1" s="2" t="s">
        <v>11</v>
      </c>
      <c r="V1" s="2" t="s">
        <v>9</v>
      </c>
      <c r="W1" s="2" t="s">
        <v>10</v>
      </c>
      <c r="X1" s="2" t="s">
        <v>11</v>
      </c>
      <c r="Y1" s="2" t="s">
        <v>9</v>
      </c>
      <c r="Z1" s="2" t="s">
        <v>10</v>
      </c>
      <c r="AA1" s="2" t="s">
        <v>11</v>
      </c>
      <c r="AB1" s="2" t="s">
        <v>9</v>
      </c>
      <c r="AC1" s="2" t="s">
        <v>10</v>
      </c>
      <c r="AD1" s="2" t="s">
        <v>11</v>
      </c>
      <c r="AE1" s="2" t="s">
        <v>13</v>
      </c>
    </row>
    <row r="2" spans="1:18" ht="12.75">
      <c r="A2" t="s">
        <v>23</v>
      </c>
      <c r="B2">
        <v>119</v>
      </c>
      <c r="C2">
        <v>1</v>
      </c>
      <c r="D2">
        <v>27.48</v>
      </c>
      <c r="E2" s="5">
        <v>0</v>
      </c>
      <c r="F2" s="3">
        <v>1</v>
      </c>
      <c r="R2" s="5">
        <v>119</v>
      </c>
    </row>
    <row r="3" spans="1:18" ht="12.75">
      <c r="A3" t="s">
        <v>23</v>
      </c>
      <c r="B3">
        <v>120</v>
      </c>
      <c r="C3">
        <v>2</v>
      </c>
      <c r="D3">
        <v>28.39</v>
      </c>
      <c r="E3" s="5">
        <v>1</v>
      </c>
      <c r="F3" s="3">
        <v>1</v>
      </c>
      <c r="G3" s="3">
        <v>2</v>
      </c>
      <c r="H3" s="3">
        <v>11</v>
      </c>
      <c r="I3" s="8">
        <v>325</v>
      </c>
      <c r="R3" s="5">
        <v>120</v>
      </c>
    </row>
    <row r="4" spans="1:18" ht="12.75">
      <c r="A4" t="s">
        <v>23</v>
      </c>
      <c r="B4">
        <v>121</v>
      </c>
      <c r="C4">
        <v>2</v>
      </c>
      <c r="D4">
        <v>26.93</v>
      </c>
      <c r="E4" s="5">
        <v>0</v>
      </c>
      <c r="F4" s="3">
        <v>1</v>
      </c>
      <c r="R4" s="5">
        <v>121</v>
      </c>
    </row>
    <row r="5" spans="1:18" ht="12.75">
      <c r="A5" t="s">
        <v>23</v>
      </c>
      <c r="B5">
        <v>122</v>
      </c>
      <c r="C5">
        <v>2</v>
      </c>
      <c r="D5">
        <v>24.36</v>
      </c>
      <c r="E5" s="5">
        <v>0</v>
      </c>
      <c r="F5" s="3">
        <v>1</v>
      </c>
      <c r="R5" s="5">
        <v>122</v>
      </c>
    </row>
    <row r="6" spans="1:18" ht="12.75">
      <c r="A6" t="s">
        <v>23</v>
      </c>
      <c r="B6">
        <v>123</v>
      </c>
      <c r="C6">
        <v>2</v>
      </c>
      <c r="D6">
        <v>28.83</v>
      </c>
      <c r="E6" s="5">
        <v>0</v>
      </c>
      <c r="F6" s="3">
        <v>1</v>
      </c>
      <c r="R6" s="5">
        <v>123</v>
      </c>
    </row>
    <row r="7" spans="1:18" ht="12.75">
      <c r="A7" t="s">
        <v>23</v>
      </c>
      <c r="B7">
        <v>124</v>
      </c>
      <c r="C7">
        <v>2</v>
      </c>
      <c r="D7">
        <v>23.1</v>
      </c>
      <c r="E7" s="5">
        <v>0</v>
      </c>
      <c r="F7" s="3">
        <v>1</v>
      </c>
      <c r="R7" s="5">
        <v>124</v>
      </c>
    </row>
    <row r="8" spans="1:18" ht="12.75">
      <c r="A8" t="s">
        <v>23</v>
      </c>
      <c r="B8">
        <v>125</v>
      </c>
      <c r="C8">
        <v>1</v>
      </c>
      <c r="D8">
        <v>24.67</v>
      </c>
      <c r="E8" s="5">
        <v>1</v>
      </c>
      <c r="F8" s="3">
        <v>1</v>
      </c>
      <c r="G8" s="3">
        <v>1</v>
      </c>
      <c r="H8" s="3">
        <v>11</v>
      </c>
      <c r="I8" s="8">
        <v>311</v>
      </c>
      <c r="J8" s="10">
        <v>1</v>
      </c>
      <c r="K8" s="3">
        <v>26.5</v>
      </c>
      <c r="L8" s="3">
        <v>16</v>
      </c>
      <c r="M8" s="3">
        <v>25.5</v>
      </c>
      <c r="N8" s="3">
        <v>12</v>
      </c>
      <c r="O8" s="3">
        <v>28</v>
      </c>
      <c r="P8" s="8">
        <f>35/3</f>
        <v>11.666666666666666</v>
      </c>
      <c r="Q8" s="8">
        <v>90</v>
      </c>
      <c r="R8" s="5">
        <v>125</v>
      </c>
    </row>
    <row r="9" spans="1:18" ht="12.75">
      <c r="A9" t="s">
        <v>23</v>
      </c>
      <c r="B9">
        <v>126</v>
      </c>
      <c r="C9">
        <v>2</v>
      </c>
      <c r="D9">
        <v>28.69</v>
      </c>
      <c r="E9" s="5">
        <v>0</v>
      </c>
      <c r="F9" s="3">
        <v>1</v>
      </c>
      <c r="R9" s="5">
        <v>126</v>
      </c>
    </row>
    <row r="10" spans="1:18" ht="12.75">
      <c r="A10" t="s">
        <v>23</v>
      </c>
      <c r="B10">
        <v>127</v>
      </c>
      <c r="C10">
        <v>2</v>
      </c>
      <c r="D10">
        <v>27.02</v>
      </c>
      <c r="E10" s="5">
        <v>0</v>
      </c>
      <c r="F10" s="3">
        <v>1</v>
      </c>
      <c r="R10" s="5">
        <v>127</v>
      </c>
    </row>
    <row r="11" spans="1:18" ht="12.75">
      <c r="A11" t="s">
        <v>23</v>
      </c>
      <c r="B11">
        <v>128</v>
      </c>
      <c r="C11">
        <v>2</v>
      </c>
      <c r="D11">
        <v>27.01</v>
      </c>
      <c r="E11" s="5">
        <v>1</v>
      </c>
      <c r="F11" s="3">
        <v>1</v>
      </c>
      <c r="G11" s="3">
        <v>2</v>
      </c>
      <c r="H11" s="3">
        <v>11</v>
      </c>
      <c r="I11" s="8">
        <v>349</v>
      </c>
      <c r="R11" s="5">
        <v>128</v>
      </c>
    </row>
    <row r="12" spans="1:18" ht="12.75">
      <c r="A12" t="s">
        <v>23</v>
      </c>
      <c r="B12">
        <v>129</v>
      </c>
      <c r="C12">
        <v>1</v>
      </c>
      <c r="D12">
        <v>28.21</v>
      </c>
      <c r="E12" s="5">
        <v>1</v>
      </c>
      <c r="F12" s="3">
        <v>1</v>
      </c>
      <c r="G12" s="3">
        <v>1</v>
      </c>
      <c r="H12" s="3">
        <v>11</v>
      </c>
      <c r="I12" s="8">
        <v>308</v>
      </c>
      <c r="R12" s="5">
        <v>129</v>
      </c>
    </row>
    <row r="13" spans="1:18" ht="12.75">
      <c r="A13" t="s">
        <v>23</v>
      </c>
      <c r="B13">
        <v>130</v>
      </c>
      <c r="C13">
        <v>1</v>
      </c>
      <c r="D13">
        <v>24.94</v>
      </c>
      <c r="E13" s="5">
        <v>0</v>
      </c>
      <c r="F13" s="3">
        <v>1</v>
      </c>
      <c r="R13" s="5">
        <v>130</v>
      </c>
    </row>
    <row r="14" spans="1:18" ht="12.75">
      <c r="A14" t="s">
        <v>23</v>
      </c>
      <c r="B14">
        <v>131</v>
      </c>
      <c r="C14">
        <v>2</v>
      </c>
      <c r="D14">
        <v>29.01</v>
      </c>
      <c r="E14" s="5">
        <v>1</v>
      </c>
      <c r="F14" s="3">
        <v>1</v>
      </c>
      <c r="G14" s="3">
        <v>2</v>
      </c>
      <c r="H14" s="3">
        <v>11</v>
      </c>
      <c r="I14" s="8">
        <v>400</v>
      </c>
      <c r="R14" s="5">
        <v>131</v>
      </c>
    </row>
    <row r="15" spans="1:18" ht="12.75">
      <c r="A15" t="s">
        <v>23</v>
      </c>
      <c r="B15">
        <v>132</v>
      </c>
      <c r="C15">
        <v>2</v>
      </c>
      <c r="D15">
        <v>22.61</v>
      </c>
      <c r="E15" s="5">
        <v>1</v>
      </c>
      <c r="F15" s="3">
        <v>1</v>
      </c>
      <c r="G15" s="3">
        <v>2</v>
      </c>
      <c r="H15" s="3">
        <v>11</v>
      </c>
      <c r="I15" s="8">
        <v>236</v>
      </c>
      <c r="J15" s="10">
        <v>1</v>
      </c>
      <c r="K15" s="3">
        <v>24.5</v>
      </c>
      <c r="L15" s="3">
        <v>14</v>
      </c>
      <c r="M15" s="3">
        <v>23.5</v>
      </c>
      <c r="R15" s="5">
        <v>132</v>
      </c>
    </row>
    <row r="16" spans="1:18" ht="12.75">
      <c r="A16" t="s">
        <v>23</v>
      </c>
      <c r="B16">
        <v>133</v>
      </c>
      <c r="C16">
        <v>2</v>
      </c>
      <c r="D16">
        <v>21.86</v>
      </c>
      <c r="E16" s="5">
        <v>0</v>
      </c>
      <c r="F16" s="3">
        <v>1</v>
      </c>
      <c r="R16" s="5">
        <v>133</v>
      </c>
    </row>
    <row r="17" spans="1:18" ht="12.75">
      <c r="A17" t="s">
        <v>23</v>
      </c>
      <c r="B17">
        <v>134</v>
      </c>
      <c r="C17">
        <v>2</v>
      </c>
      <c r="D17">
        <v>23.6</v>
      </c>
      <c r="E17" s="5">
        <v>0</v>
      </c>
      <c r="F17" s="3">
        <v>1</v>
      </c>
      <c r="R17" s="5">
        <v>134</v>
      </c>
    </row>
    <row r="18" spans="1:18" ht="12.75">
      <c r="A18" t="s">
        <v>23</v>
      </c>
      <c r="B18">
        <v>135</v>
      </c>
      <c r="C18">
        <v>1</v>
      </c>
      <c r="D18">
        <v>24.43</v>
      </c>
      <c r="E18" s="5">
        <v>0</v>
      </c>
      <c r="F18" s="3">
        <v>1</v>
      </c>
      <c r="R18" s="5">
        <v>135</v>
      </c>
    </row>
    <row r="19" spans="1:18" ht="12.75">
      <c r="A19" t="s">
        <v>23</v>
      </c>
      <c r="B19">
        <v>136</v>
      </c>
      <c r="C19">
        <v>1</v>
      </c>
      <c r="D19">
        <v>22.29</v>
      </c>
      <c r="E19" s="5">
        <v>0</v>
      </c>
      <c r="F19" s="3">
        <v>1</v>
      </c>
      <c r="R19" s="5">
        <v>136</v>
      </c>
    </row>
    <row r="20" spans="1:18" ht="12.75">
      <c r="A20" t="s">
        <v>23</v>
      </c>
      <c r="B20">
        <v>137</v>
      </c>
      <c r="C20">
        <v>2</v>
      </c>
      <c r="D20">
        <v>9.68</v>
      </c>
      <c r="E20" s="5">
        <v>1</v>
      </c>
      <c r="F20" s="3">
        <v>1</v>
      </c>
      <c r="G20" s="3">
        <v>3</v>
      </c>
      <c r="H20" s="3">
        <v>11</v>
      </c>
      <c r="I20" s="8">
        <v>70</v>
      </c>
      <c r="R20" s="5">
        <v>137</v>
      </c>
    </row>
    <row r="21" spans="1:18" ht="12.75">
      <c r="A21" t="s">
        <v>23</v>
      </c>
      <c r="B21">
        <v>138</v>
      </c>
      <c r="C21">
        <v>1</v>
      </c>
      <c r="D21">
        <v>20.06</v>
      </c>
      <c r="E21" s="5">
        <v>0</v>
      </c>
      <c r="F21" s="3">
        <v>1</v>
      </c>
      <c r="R21" s="5">
        <v>138</v>
      </c>
    </row>
    <row r="22" spans="1:18" ht="12.75">
      <c r="A22" t="s">
        <v>23</v>
      </c>
      <c r="B22">
        <v>139</v>
      </c>
      <c r="C22">
        <v>1</v>
      </c>
      <c r="D22">
        <v>23.17</v>
      </c>
      <c r="E22" s="5">
        <v>0</v>
      </c>
      <c r="F22" s="3">
        <v>1</v>
      </c>
      <c r="R22" s="5">
        <v>139</v>
      </c>
    </row>
    <row r="23" spans="1:18" ht="12.75">
      <c r="A23" t="s">
        <v>23</v>
      </c>
      <c r="B23">
        <v>140</v>
      </c>
      <c r="C23">
        <v>1</v>
      </c>
      <c r="D23">
        <v>23.26</v>
      </c>
      <c r="E23" s="5">
        <v>1</v>
      </c>
      <c r="F23" s="3">
        <v>1</v>
      </c>
      <c r="G23" s="3">
        <v>1</v>
      </c>
      <c r="H23" s="3">
        <v>11</v>
      </c>
      <c r="I23" s="8">
        <v>326</v>
      </c>
      <c r="J23" s="10">
        <v>1</v>
      </c>
      <c r="K23" s="3">
        <v>26.5</v>
      </c>
      <c r="L23" s="3">
        <v>16.5</v>
      </c>
      <c r="M23" s="3">
        <v>29</v>
      </c>
      <c r="N23" s="3">
        <v>14</v>
      </c>
      <c r="O23" s="3">
        <v>24</v>
      </c>
      <c r="P23" s="8">
        <f>25/3</f>
        <v>8.333333333333334</v>
      </c>
      <c r="Q23" s="8">
        <v>125</v>
      </c>
      <c r="R23" s="5">
        <v>140</v>
      </c>
    </row>
    <row r="24" spans="1:18" ht="12.75">
      <c r="A24" t="s">
        <v>23</v>
      </c>
      <c r="B24">
        <v>141</v>
      </c>
      <c r="C24">
        <v>2</v>
      </c>
      <c r="D24">
        <v>22.56</v>
      </c>
      <c r="E24" s="5">
        <v>0</v>
      </c>
      <c r="F24" s="3">
        <v>1</v>
      </c>
      <c r="R24" s="5">
        <v>141</v>
      </c>
    </row>
    <row r="25" spans="1:18" ht="12.75">
      <c r="A25" t="s">
        <v>23</v>
      </c>
      <c r="B25">
        <v>142</v>
      </c>
      <c r="C25">
        <v>2</v>
      </c>
      <c r="D25">
        <v>28.2</v>
      </c>
      <c r="E25" s="5">
        <v>1</v>
      </c>
      <c r="F25" s="3">
        <v>1</v>
      </c>
      <c r="G25" s="3">
        <v>2</v>
      </c>
      <c r="H25" s="3">
        <v>11</v>
      </c>
      <c r="I25" s="8">
        <v>291</v>
      </c>
      <c r="R25" s="5">
        <v>142</v>
      </c>
    </row>
    <row r="26" spans="1:18" ht="12.75">
      <c r="A26" t="s">
        <v>23</v>
      </c>
      <c r="B26">
        <v>143</v>
      </c>
      <c r="C26">
        <v>2</v>
      </c>
      <c r="D26">
        <v>27.53</v>
      </c>
      <c r="E26" s="5">
        <v>1</v>
      </c>
      <c r="F26" s="3">
        <v>1</v>
      </c>
      <c r="G26" s="3">
        <v>2</v>
      </c>
      <c r="H26" s="3">
        <v>11</v>
      </c>
      <c r="I26" s="8">
        <v>349</v>
      </c>
      <c r="J26" s="10">
        <v>1</v>
      </c>
      <c r="K26" s="3">
        <v>27</v>
      </c>
      <c r="L26" s="3">
        <v>7</v>
      </c>
      <c r="M26" s="3">
        <v>31</v>
      </c>
      <c r="R26" s="5">
        <v>143</v>
      </c>
    </row>
    <row r="27" spans="1:18" ht="12.75">
      <c r="A27" t="s">
        <v>23</v>
      </c>
      <c r="B27">
        <v>144</v>
      </c>
      <c r="C27">
        <v>2</v>
      </c>
      <c r="D27">
        <v>29.1</v>
      </c>
      <c r="E27" s="5">
        <v>1</v>
      </c>
      <c r="F27" s="3">
        <v>1</v>
      </c>
      <c r="G27" s="3">
        <v>2</v>
      </c>
      <c r="H27" s="3">
        <v>11</v>
      </c>
      <c r="I27" s="8">
        <v>411</v>
      </c>
      <c r="J27" s="10">
        <v>1</v>
      </c>
      <c r="K27" s="3">
        <v>29.75</v>
      </c>
      <c r="L27" s="3">
        <v>6</v>
      </c>
      <c r="M27" s="3">
        <v>34.5</v>
      </c>
      <c r="R27" s="5">
        <v>144</v>
      </c>
    </row>
    <row r="28" spans="1:18" ht="12.75">
      <c r="A28" t="s">
        <v>23</v>
      </c>
      <c r="B28">
        <v>145</v>
      </c>
      <c r="C28">
        <v>3</v>
      </c>
      <c r="D28">
        <v>23.87</v>
      </c>
      <c r="E28" s="5">
        <v>1</v>
      </c>
      <c r="F28" s="3">
        <v>1</v>
      </c>
      <c r="G28" s="3">
        <v>4</v>
      </c>
      <c r="H28" s="3">
        <v>11</v>
      </c>
      <c r="I28" s="8">
        <v>228</v>
      </c>
      <c r="R28" s="5">
        <v>145</v>
      </c>
    </row>
    <row r="29" spans="1:18" ht="12.75">
      <c r="A29" t="s">
        <v>23</v>
      </c>
      <c r="B29">
        <v>146</v>
      </c>
      <c r="C29">
        <v>2</v>
      </c>
      <c r="D29">
        <v>26.8</v>
      </c>
      <c r="E29" s="5">
        <v>1</v>
      </c>
      <c r="F29" s="3">
        <v>1</v>
      </c>
      <c r="G29" s="3">
        <v>2</v>
      </c>
      <c r="H29" s="3">
        <v>11</v>
      </c>
      <c r="I29" s="8">
        <v>352</v>
      </c>
      <c r="R29" s="5">
        <v>146</v>
      </c>
    </row>
    <row r="30" spans="1:18" ht="12.75">
      <c r="A30" t="s">
        <v>23</v>
      </c>
      <c r="B30">
        <v>147</v>
      </c>
      <c r="C30">
        <v>1</v>
      </c>
      <c r="D30">
        <v>29.23</v>
      </c>
      <c r="E30" s="5">
        <v>1</v>
      </c>
      <c r="F30" s="3">
        <v>1</v>
      </c>
      <c r="G30" s="3">
        <v>1</v>
      </c>
      <c r="H30" s="3">
        <v>11</v>
      </c>
      <c r="I30" s="8">
        <v>320</v>
      </c>
      <c r="R30" s="5">
        <v>147</v>
      </c>
    </row>
    <row r="31" spans="1:18" ht="12.75">
      <c r="A31" t="s">
        <v>23</v>
      </c>
      <c r="B31">
        <v>148</v>
      </c>
      <c r="C31">
        <v>1</v>
      </c>
      <c r="D31">
        <v>27.31</v>
      </c>
      <c r="E31" s="5">
        <v>1</v>
      </c>
      <c r="F31" s="3">
        <v>1</v>
      </c>
      <c r="G31" s="3">
        <v>1</v>
      </c>
      <c r="H31" s="3">
        <v>11</v>
      </c>
      <c r="I31" s="8">
        <v>268</v>
      </c>
      <c r="J31" s="10">
        <v>1</v>
      </c>
      <c r="K31" s="3">
        <v>28.5</v>
      </c>
      <c r="L31" s="3">
        <v>19.5</v>
      </c>
      <c r="M31" s="3">
        <v>24</v>
      </c>
      <c r="N31" s="3">
        <v>14</v>
      </c>
      <c r="O31" s="3">
        <v>20</v>
      </c>
      <c r="P31" s="8">
        <f>25/3</f>
        <v>8.333333333333334</v>
      </c>
      <c r="Q31" s="8">
        <v>90</v>
      </c>
      <c r="R31" s="5">
        <v>148</v>
      </c>
    </row>
    <row r="32" spans="1:18" ht="12.75">
      <c r="A32" t="s">
        <v>23</v>
      </c>
      <c r="B32">
        <v>149</v>
      </c>
      <c r="C32">
        <v>2</v>
      </c>
      <c r="D32">
        <v>31.97</v>
      </c>
      <c r="E32" s="5">
        <v>1</v>
      </c>
      <c r="F32" s="3">
        <v>1</v>
      </c>
      <c r="G32" s="3">
        <v>2</v>
      </c>
      <c r="H32" s="3">
        <v>11</v>
      </c>
      <c r="I32" s="8">
        <v>344</v>
      </c>
      <c r="R32" s="5">
        <v>149</v>
      </c>
    </row>
    <row r="33" spans="1:18" ht="12.75">
      <c r="A33" t="s">
        <v>23</v>
      </c>
      <c r="B33">
        <v>150</v>
      </c>
      <c r="C33">
        <v>2</v>
      </c>
      <c r="D33">
        <v>27.58</v>
      </c>
      <c r="E33" s="5">
        <v>1</v>
      </c>
      <c r="F33" s="3">
        <v>1</v>
      </c>
      <c r="G33" s="3">
        <v>2</v>
      </c>
      <c r="H33" s="3">
        <v>11</v>
      </c>
      <c r="I33" s="8">
        <v>305</v>
      </c>
      <c r="J33" s="10">
        <v>1</v>
      </c>
      <c r="K33" s="3">
        <v>28.5</v>
      </c>
      <c r="L33" s="3">
        <v>13</v>
      </c>
      <c r="M33" s="3">
        <v>29</v>
      </c>
      <c r="R33" s="5">
        <v>150</v>
      </c>
    </row>
    <row r="34" spans="1:18" ht="12.75">
      <c r="A34" t="s">
        <v>23</v>
      </c>
      <c r="B34">
        <v>151</v>
      </c>
      <c r="C34">
        <v>2</v>
      </c>
      <c r="D34">
        <v>27.73</v>
      </c>
      <c r="E34" s="5">
        <v>1</v>
      </c>
      <c r="F34" s="3">
        <v>1</v>
      </c>
      <c r="G34" s="3">
        <v>2</v>
      </c>
      <c r="H34" s="3">
        <v>11</v>
      </c>
      <c r="I34" s="8">
        <v>283</v>
      </c>
      <c r="R34" s="5">
        <v>151</v>
      </c>
    </row>
    <row r="35" spans="1:18" ht="12.75">
      <c r="A35" t="s">
        <v>23</v>
      </c>
      <c r="B35">
        <v>152</v>
      </c>
      <c r="C35">
        <v>2</v>
      </c>
      <c r="D35">
        <v>30.24</v>
      </c>
      <c r="E35" s="5">
        <v>1</v>
      </c>
      <c r="F35" s="3">
        <v>1</v>
      </c>
      <c r="G35" s="3">
        <v>2</v>
      </c>
      <c r="H35" s="3">
        <v>11</v>
      </c>
      <c r="I35" s="8">
        <v>363</v>
      </c>
      <c r="J35" s="10">
        <v>1</v>
      </c>
      <c r="K35" s="3">
        <v>29.5</v>
      </c>
      <c r="L35" s="3">
        <v>18</v>
      </c>
      <c r="M35" s="3">
        <v>34.5</v>
      </c>
      <c r="R35" s="5">
        <v>152</v>
      </c>
    </row>
    <row r="36" spans="1:18" ht="12.75">
      <c r="A36" t="s">
        <v>23</v>
      </c>
      <c r="B36">
        <v>153</v>
      </c>
      <c r="C36">
        <v>1</v>
      </c>
      <c r="D36">
        <v>26.72</v>
      </c>
      <c r="E36" s="5">
        <v>1</v>
      </c>
      <c r="F36" s="3">
        <v>1</v>
      </c>
      <c r="G36" s="3">
        <v>1</v>
      </c>
      <c r="H36" s="3">
        <v>11</v>
      </c>
      <c r="I36" s="8">
        <v>300</v>
      </c>
      <c r="R36" s="5">
        <v>153</v>
      </c>
    </row>
    <row r="37" spans="1:18" ht="12.75">
      <c r="A37" t="s">
        <v>23</v>
      </c>
      <c r="B37">
        <v>154</v>
      </c>
      <c r="C37">
        <v>2</v>
      </c>
      <c r="D37">
        <v>28.45</v>
      </c>
      <c r="E37" s="5">
        <v>1</v>
      </c>
      <c r="F37" s="3">
        <v>1</v>
      </c>
      <c r="G37" s="3">
        <v>2</v>
      </c>
      <c r="H37" s="3">
        <v>11</v>
      </c>
      <c r="I37" s="8">
        <v>309</v>
      </c>
      <c r="R37" s="5">
        <v>154</v>
      </c>
    </row>
    <row r="38" spans="1:18" ht="12.75">
      <c r="A38" t="s">
        <v>23</v>
      </c>
      <c r="B38">
        <v>155</v>
      </c>
      <c r="C38">
        <v>2</v>
      </c>
      <c r="D38">
        <v>25.41</v>
      </c>
      <c r="E38" s="5">
        <v>1</v>
      </c>
      <c r="F38" s="3">
        <v>1</v>
      </c>
      <c r="G38" s="3">
        <v>2</v>
      </c>
      <c r="H38" s="3">
        <v>11</v>
      </c>
      <c r="I38" s="8">
        <v>263</v>
      </c>
      <c r="R38" s="5">
        <v>155</v>
      </c>
    </row>
    <row r="39" spans="1:18" ht="12.75">
      <c r="A39" t="s">
        <v>23</v>
      </c>
      <c r="B39">
        <v>156</v>
      </c>
      <c r="C39">
        <v>2</v>
      </c>
      <c r="D39">
        <v>25.63</v>
      </c>
      <c r="E39" s="5">
        <v>1</v>
      </c>
      <c r="F39" s="3">
        <v>1</v>
      </c>
      <c r="G39" s="3">
        <v>2</v>
      </c>
      <c r="H39" s="3">
        <v>11</v>
      </c>
      <c r="I39" s="8">
        <v>281</v>
      </c>
      <c r="R39" s="5">
        <v>156</v>
      </c>
    </row>
    <row r="40" spans="1:18" ht="12.75">
      <c r="A40" t="s">
        <v>23</v>
      </c>
      <c r="B40">
        <v>157</v>
      </c>
      <c r="C40">
        <v>2</v>
      </c>
      <c r="D40">
        <v>23.27</v>
      </c>
      <c r="E40" s="5">
        <v>1</v>
      </c>
      <c r="F40" s="3">
        <v>1</v>
      </c>
      <c r="G40" s="3">
        <v>2</v>
      </c>
      <c r="H40" s="3">
        <v>11</v>
      </c>
      <c r="I40" s="8">
        <v>232</v>
      </c>
      <c r="R40" s="5">
        <v>157</v>
      </c>
    </row>
    <row r="41" spans="1:18" ht="12.75">
      <c r="A41" t="s">
        <v>23</v>
      </c>
      <c r="B41">
        <v>158</v>
      </c>
      <c r="C41">
        <v>1</v>
      </c>
      <c r="D41">
        <v>23</v>
      </c>
      <c r="E41" s="5">
        <v>1</v>
      </c>
      <c r="F41" s="3">
        <v>1</v>
      </c>
      <c r="G41" s="3">
        <v>1</v>
      </c>
      <c r="H41" s="3">
        <v>11</v>
      </c>
      <c r="I41" s="8">
        <v>271</v>
      </c>
      <c r="R41" s="5">
        <v>158</v>
      </c>
    </row>
    <row r="42" spans="1:18" ht="12.75">
      <c r="A42" t="s">
        <v>23</v>
      </c>
      <c r="B42">
        <v>159</v>
      </c>
      <c r="C42">
        <v>2</v>
      </c>
      <c r="D42">
        <v>22.77</v>
      </c>
      <c r="E42" s="5">
        <v>1</v>
      </c>
      <c r="F42" s="3">
        <v>1</v>
      </c>
      <c r="G42" s="3">
        <v>2</v>
      </c>
      <c r="H42" s="3">
        <v>11</v>
      </c>
      <c r="I42" s="8">
        <v>229</v>
      </c>
      <c r="R42" s="5">
        <v>159</v>
      </c>
    </row>
    <row r="43" spans="1:18" ht="12.75">
      <c r="A43" t="s">
        <v>23</v>
      </c>
      <c r="B43">
        <v>160</v>
      </c>
      <c r="C43">
        <v>3</v>
      </c>
      <c r="D43">
        <v>24.66</v>
      </c>
      <c r="E43" s="5">
        <v>1</v>
      </c>
      <c r="F43" s="3">
        <v>1</v>
      </c>
      <c r="G43" s="3">
        <v>3</v>
      </c>
      <c r="H43" s="3">
        <v>11</v>
      </c>
      <c r="I43" s="8">
        <v>222</v>
      </c>
      <c r="R43" s="5">
        <v>160</v>
      </c>
    </row>
    <row r="44" spans="1:18" ht="12.75">
      <c r="A44" t="s">
        <v>23</v>
      </c>
      <c r="B44">
        <v>161</v>
      </c>
      <c r="C44">
        <v>2</v>
      </c>
      <c r="D44">
        <v>23.24</v>
      </c>
      <c r="E44" s="5">
        <v>2</v>
      </c>
      <c r="R44" s="5">
        <v>161</v>
      </c>
    </row>
    <row r="45" spans="1:18" ht="12.75">
      <c r="A45" t="s">
        <v>23</v>
      </c>
      <c r="B45">
        <v>162</v>
      </c>
      <c r="C45">
        <v>2</v>
      </c>
      <c r="D45">
        <v>23.25</v>
      </c>
      <c r="E45" s="5">
        <v>1</v>
      </c>
      <c r="F45" s="3">
        <v>1</v>
      </c>
      <c r="G45" s="3">
        <v>2</v>
      </c>
      <c r="H45" s="3">
        <v>11</v>
      </c>
      <c r="I45" s="8">
        <v>275</v>
      </c>
      <c r="J45" s="10">
        <v>1</v>
      </c>
      <c r="K45" s="3">
        <v>25.5</v>
      </c>
      <c r="L45" s="3">
        <v>8</v>
      </c>
      <c r="M45" s="3">
        <v>25</v>
      </c>
      <c r="R45" s="5">
        <v>162</v>
      </c>
    </row>
    <row r="46" spans="1:18" ht="12.75">
      <c r="A46" t="s">
        <v>23</v>
      </c>
      <c r="B46">
        <v>163</v>
      </c>
      <c r="C46">
        <v>2</v>
      </c>
      <c r="D46">
        <v>21.15</v>
      </c>
      <c r="E46" s="5">
        <v>1</v>
      </c>
      <c r="F46" s="3">
        <v>1</v>
      </c>
      <c r="G46" s="3">
        <v>2</v>
      </c>
      <c r="H46" s="3">
        <v>11</v>
      </c>
      <c r="I46" s="8">
        <v>238</v>
      </c>
      <c r="R46" s="5">
        <v>163</v>
      </c>
    </row>
    <row r="47" spans="1:18" ht="12.75">
      <c r="A47" t="s">
        <v>23</v>
      </c>
      <c r="B47">
        <v>164</v>
      </c>
      <c r="C47">
        <v>2</v>
      </c>
      <c r="D47">
        <v>19.29</v>
      </c>
      <c r="E47" s="5">
        <v>1</v>
      </c>
      <c r="F47" s="3">
        <v>1</v>
      </c>
      <c r="G47" s="3">
        <v>2</v>
      </c>
      <c r="H47" s="3">
        <v>11</v>
      </c>
      <c r="I47" s="8">
        <v>171</v>
      </c>
      <c r="R47" s="5">
        <v>164</v>
      </c>
    </row>
    <row r="48" spans="1:18" ht="12.75">
      <c r="A48" t="s">
        <v>23</v>
      </c>
      <c r="B48">
        <v>165</v>
      </c>
      <c r="C48">
        <v>2</v>
      </c>
      <c r="D48">
        <v>21.4</v>
      </c>
      <c r="E48" s="5">
        <v>1</v>
      </c>
      <c r="F48" s="3">
        <v>1</v>
      </c>
      <c r="G48" s="3">
        <v>2</v>
      </c>
      <c r="H48" s="3">
        <v>11</v>
      </c>
      <c r="I48" s="8">
        <v>230</v>
      </c>
      <c r="R48" s="5">
        <v>165</v>
      </c>
    </row>
    <row r="49" spans="1:18" ht="12.75">
      <c r="A49" t="s">
        <v>23</v>
      </c>
      <c r="B49">
        <v>166</v>
      </c>
      <c r="C49">
        <v>1</v>
      </c>
      <c r="D49">
        <v>20.37</v>
      </c>
      <c r="E49" s="5">
        <v>0</v>
      </c>
      <c r="F49" s="3">
        <v>1</v>
      </c>
      <c r="R49" s="5">
        <v>166</v>
      </c>
    </row>
    <row r="50" spans="1:18" ht="12.75">
      <c r="A50" t="s">
        <v>23</v>
      </c>
      <c r="B50">
        <v>167</v>
      </c>
      <c r="C50">
        <v>1</v>
      </c>
      <c r="D50">
        <v>22.05</v>
      </c>
      <c r="E50" s="5">
        <v>0</v>
      </c>
      <c r="F50" s="3">
        <v>1</v>
      </c>
      <c r="R50" s="5">
        <v>167</v>
      </c>
    </row>
    <row r="51" spans="1:18" ht="12.75">
      <c r="A51" t="s">
        <v>23</v>
      </c>
      <c r="B51">
        <v>168</v>
      </c>
      <c r="C51">
        <v>1</v>
      </c>
      <c r="D51">
        <v>19.71</v>
      </c>
      <c r="E51" s="5">
        <v>0</v>
      </c>
      <c r="F51" s="3">
        <v>1</v>
      </c>
      <c r="R51" s="5">
        <v>168</v>
      </c>
    </row>
    <row r="52" spans="1:18" ht="12.75">
      <c r="A52" t="s">
        <v>23</v>
      </c>
      <c r="B52">
        <v>169</v>
      </c>
      <c r="C52">
        <v>2</v>
      </c>
      <c r="D52">
        <v>19.79</v>
      </c>
      <c r="E52" s="5">
        <v>0</v>
      </c>
      <c r="F52" s="3">
        <v>1</v>
      </c>
      <c r="R52" s="5">
        <v>169</v>
      </c>
    </row>
    <row r="53" spans="1:18" ht="12.75">
      <c r="A53" t="s">
        <v>23</v>
      </c>
      <c r="B53">
        <v>170</v>
      </c>
      <c r="C53">
        <v>1</v>
      </c>
      <c r="D53">
        <v>24.66</v>
      </c>
      <c r="E53" s="5">
        <v>0</v>
      </c>
      <c r="F53" s="3">
        <v>1</v>
      </c>
      <c r="R53" s="5">
        <v>170</v>
      </c>
    </row>
    <row r="54" spans="1:18" ht="12.75">
      <c r="A54" t="s">
        <v>23</v>
      </c>
      <c r="B54">
        <v>171</v>
      </c>
      <c r="C54">
        <v>2</v>
      </c>
      <c r="D54">
        <v>27.1</v>
      </c>
      <c r="E54" s="5">
        <v>1</v>
      </c>
      <c r="F54" s="3">
        <v>1</v>
      </c>
      <c r="G54" s="3">
        <v>2</v>
      </c>
      <c r="H54" s="3">
        <v>11</v>
      </c>
      <c r="I54" s="8">
        <v>295</v>
      </c>
      <c r="R54" s="5">
        <v>171</v>
      </c>
    </row>
    <row r="55" spans="1:18" ht="12.75">
      <c r="A55" t="s">
        <v>23</v>
      </c>
      <c r="B55">
        <v>172</v>
      </c>
      <c r="C55">
        <v>2</v>
      </c>
      <c r="D55">
        <v>27.14</v>
      </c>
      <c r="E55" s="5">
        <v>1</v>
      </c>
      <c r="F55" s="3">
        <v>1</v>
      </c>
      <c r="G55" s="3">
        <v>2</v>
      </c>
      <c r="H55" s="3">
        <v>11</v>
      </c>
      <c r="I55" s="8">
        <v>278</v>
      </c>
      <c r="R55" s="5">
        <v>172</v>
      </c>
    </row>
    <row r="56" spans="1:18" ht="12.75">
      <c r="A56" t="s">
        <v>23</v>
      </c>
      <c r="B56">
        <v>173</v>
      </c>
      <c r="C56">
        <v>2</v>
      </c>
      <c r="D56">
        <v>27.68</v>
      </c>
      <c r="E56" s="5">
        <v>1</v>
      </c>
      <c r="F56" s="3">
        <v>1</v>
      </c>
      <c r="G56" s="3">
        <v>2</v>
      </c>
      <c r="H56" s="3">
        <v>11</v>
      </c>
      <c r="I56" s="8">
        <v>275</v>
      </c>
      <c r="R56" s="5">
        <v>173</v>
      </c>
    </row>
    <row r="57" spans="1:18" ht="12.75">
      <c r="A57" t="s">
        <v>23</v>
      </c>
      <c r="B57">
        <v>174</v>
      </c>
      <c r="C57">
        <v>2</v>
      </c>
      <c r="D57">
        <v>24.21</v>
      </c>
      <c r="E57" s="5">
        <v>1</v>
      </c>
      <c r="F57" s="3">
        <v>1</v>
      </c>
      <c r="G57" s="3">
        <v>2</v>
      </c>
      <c r="H57" s="3">
        <v>11</v>
      </c>
      <c r="I57" s="8">
        <v>278</v>
      </c>
      <c r="R57" s="5">
        <v>174</v>
      </c>
    </row>
    <row r="58" spans="1:18" ht="12.75">
      <c r="A58" t="s">
        <v>23</v>
      </c>
      <c r="B58">
        <v>175</v>
      </c>
      <c r="C58">
        <v>2</v>
      </c>
      <c r="D58">
        <v>28.3</v>
      </c>
      <c r="E58" s="5">
        <v>1</v>
      </c>
      <c r="F58" s="3">
        <v>1</v>
      </c>
      <c r="G58" s="3">
        <v>2</v>
      </c>
      <c r="H58" s="3">
        <v>11</v>
      </c>
      <c r="I58" s="8">
        <v>397</v>
      </c>
      <c r="J58" s="10">
        <v>1</v>
      </c>
      <c r="K58" s="3">
        <v>29</v>
      </c>
      <c r="L58" s="3">
        <v>4</v>
      </c>
      <c r="M58" s="3">
        <v>35</v>
      </c>
      <c r="N58" s="3">
        <v>10</v>
      </c>
      <c r="O58" s="3">
        <v>18</v>
      </c>
      <c r="P58" s="8">
        <f>23/3</f>
        <v>7.666666666666667</v>
      </c>
      <c r="Q58" s="8">
        <v>101</v>
      </c>
      <c r="R58" s="5">
        <v>175</v>
      </c>
    </row>
    <row r="59" spans="1:18" ht="12.75">
      <c r="A59" t="s">
        <v>23</v>
      </c>
      <c r="B59">
        <v>176</v>
      </c>
      <c r="C59">
        <v>2</v>
      </c>
      <c r="D59">
        <v>27.14</v>
      </c>
      <c r="E59" s="5">
        <v>1</v>
      </c>
      <c r="F59" s="3">
        <v>1</v>
      </c>
      <c r="G59" s="3">
        <v>2</v>
      </c>
      <c r="H59" s="3">
        <v>11</v>
      </c>
      <c r="I59" s="8">
        <v>339</v>
      </c>
      <c r="J59" s="10">
        <v>1</v>
      </c>
      <c r="K59" s="3">
        <v>26.5</v>
      </c>
      <c r="L59" s="3">
        <v>9</v>
      </c>
      <c r="M59" s="3">
        <v>32.7</v>
      </c>
      <c r="N59" s="3">
        <v>10</v>
      </c>
      <c r="O59" s="3">
        <v>16</v>
      </c>
      <c r="P59" s="8">
        <f>30/3</f>
        <v>10</v>
      </c>
      <c r="Q59" s="8">
        <v>118</v>
      </c>
      <c r="R59" s="5">
        <v>176</v>
      </c>
    </row>
    <row r="60" spans="1:18" ht="12.75">
      <c r="A60" t="s">
        <v>23</v>
      </c>
      <c r="B60">
        <v>177</v>
      </c>
      <c r="C60">
        <v>2</v>
      </c>
      <c r="D60">
        <v>28.65</v>
      </c>
      <c r="E60" s="5">
        <v>1</v>
      </c>
      <c r="F60" s="3">
        <v>1</v>
      </c>
      <c r="G60" s="3">
        <v>2</v>
      </c>
      <c r="H60" s="3">
        <v>11</v>
      </c>
      <c r="I60" s="8">
        <v>335</v>
      </c>
      <c r="R60" s="5">
        <v>177</v>
      </c>
    </row>
    <row r="61" spans="1:18" ht="12.75">
      <c r="A61" t="s">
        <v>23</v>
      </c>
      <c r="B61">
        <v>178</v>
      </c>
      <c r="C61">
        <v>1</v>
      </c>
      <c r="D61">
        <v>30.68</v>
      </c>
      <c r="E61" s="5">
        <v>1</v>
      </c>
      <c r="F61" s="3">
        <v>1</v>
      </c>
      <c r="G61" s="3">
        <v>1</v>
      </c>
      <c r="H61" s="3">
        <v>11</v>
      </c>
      <c r="I61" s="8">
        <v>344</v>
      </c>
      <c r="J61" s="10">
        <v>1</v>
      </c>
      <c r="K61" s="3">
        <v>31</v>
      </c>
      <c r="L61" s="3">
        <v>18</v>
      </c>
      <c r="M61" s="3">
        <v>28.5</v>
      </c>
      <c r="N61" s="3">
        <v>10</v>
      </c>
      <c r="O61" s="3">
        <v>32</v>
      </c>
      <c r="P61" s="8">
        <f>35/3</f>
        <v>11.666666666666666</v>
      </c>
      <c r="Q61" s="8">
        <v>112</v>
      </c>
      <c r="R61" s="5">
        <v>178</v>
      </c>
    </row>
    <row r="62" spans="1:18" ht="12.75">
      <c r="A62" t="s">
        <v>23</v>
      </c>
      <c r="B62">
        <v>179</v>
      </c>
      <c r="C62">
        <v>1</v>
      </c>
      <c r="D62">
        <v>29.4</v>
      </c>
      <c r="E62" s="5">
        <v>1</v>
      </c>
      <c r="F62" s="3">
        <v>1</v>
      </c>
      <c r="G62" s="3">
        <v>2</v>
      </c>
      <c r="H62" s="3">
        <v>11</v>
      </c>
      <c r="I62" s="8">
        <v>307</v>
      </c>
      <c r="R62" s="5">
        <v>179</v>
      </c>
    </row>
    <row r="63" spans="1:18" ht="12.75">
      <c r="A63" t="s">
        <v>23</v>
      </c>
      <c r="B63">
        <v>180</v>
      </c>
      <c r="C63">
        <v>3</v>
      </c>
      <c r="D63">
        <v>28.04</v>
      </c>
      <c r="E63" s="5">
        <v>1</v>
      </c>
      <c r="F63" s="3">
        <v>1</v>
      </c>
      <c r="G63" s="3">
        <v>1</v>
      </c>
      <c r="H63" s="3">
        <v>11</v>
      </c>
      <c r="I63" s="8">
        <v>334</v>
      </c>
      <c r="R63" s="5">
        <v>180</v>
      </c>
    </row>
    <row r="64" spans="1:18" ht="12.75">
      <c r="A64" t="s">
        <v>23</v>
      </c>
      <c r="B64">
        <v>181</v>
      </c>
      <c r="C64">
        <v>1</v>
      </c>
      <c r="D64">
        <v>28.06</v>
      </c>
      <c r="E64" s="5">
        <v>1</v>
      </c>
      <c r="F64" s="3">
        <v>1</v>
      </c>
      <c r="G64" s="3">
        <v>1</v>
      </c>
      <c r="H64" s="3">
        <v>11</v>
      </c>
      <c r="I64" s="8">
        <v>303</v>
      </c>
      <c r="J64" s="10">
        <v>1</v>
      </c>
      <c r="K64" s="3">
        <v>29</v>
      </c>
      <c r="L64" s="3">
        <v>20</v>
      </c>
      <c r="M64" s="3">
        <v>26</v>
      </c>
      <c r="N64" s="3">
        <v>8</v>
      </c>
      <c r="O64" s="3">
        <v>28</v>
      </c>
      <c r="P64" s="8">
        <f>25/3</f>
        <v>8.333333333333334</v>
      </c>
      <c r="Q64" s="8">
        <v>108</v>
      </c>
      <c r="R64" s="5">
        <v>181</v>
      </c>
    </row>
    <row r="65" spans="1:18" ht="12.75">
      <c r="A65" t="s">
        <v>23</v>
      </c>
      <c r="B65">
        <v>182</v>
      </c>
      <c r="C65">
        <v>2</v>
      </c>
      <c r="D65">
        <v>27.05</v>
      </c>
      <c r="E65" s="5">
        <v>1</v>
      </c>
      <c r="F65" s="3">
        <v>1</v>
      </c>
      <c r="G65" s="3">
        <v>2</v>
      </c>
      <c r="H65" s="3">
        <v>11</v>
      </c>
      <c r="I65" s="8">
        <v>273</v>
      </c>
      <c r="R65" s="5">
        <v>182</v>
      </c>
    </row>
    <row r="66" spans="1:18" ht="12.75">
      <c r="A66" t="s">
        <v>23</v>
      </c>
      <c r="B66">
        <v>183</v>
      </c>
      <c r="C66">
        <v>2</v>
      </c>
      <c r="D66">
        <v>26.49</v>
      </c>
      <c r="E66" s="5">
        <v>1</v>
      </c>
      <c r="F66" s="3">
        <v>1</v>
      </c>
      <c r="G66" s="3">
        <v>2</v>
      </c>
      <c r="H66" s="3">
        <v>11</v>
      </c>
      <c r="I66" s="8">
        <v>320</v>
      </c>
      <c r="R66" s="5">
        <v>183</v>
      </c>
    </row>
    <row r="67" spans="1:18" ht="12.75">
      <c r="A67" t="s">
        <v>23</v>
      </c>
      <c r="B67">
        <v>184</v>
      </c>
      <c r="C67">
        <v>2</v>
      </c>
      <c r="D67">
        <v>25.5</v>
      </c>
      <c r="E67" s="5">
        <v>1</v>
      </c>
      <c r="F67" s="3">
        <v>1</v>
      </c>
      <c r="G67" s="3">
        <v>2</v>
      </c>
      <c r="H67" s="3">
        <v>11</v>
      </c>
      <c r="I67" s="8">
        <v>267</v>
      </c>
      <c r="R67" s="5">
        <v>184</v>
      </c>
    </row>
    <row r="68" spans="1:18" ht="12.75">
      <c r="A68" t="s">
        <v>23</v>
      </c>
      <c r="B68">
        <v>185</v>
      </c>
      <c r="C68">
        <v>1</v>
      </c>
      <c r="D68">
        <v>26.9</v>
      </c>
      <c r="E68" s="5">
        <v>1</v>
      </c>
      <c r="F68" s="3">
        <v>1</v>
      </c>
      <c r="G68" s="3">
        <v>1</v>
      </c>
      <c r="H68" s="3">
        <v>11</v>
      </c>
      <c r="I68" s="8">
        <v>294</v>
      </c>
      <c r="J68" s="10">
        <v>1</v>
      </c>
      <c r="K68" s="3">
        <v>29</v>
      </c>
      <c r="L68" s="3">
        <v>22</v>
      </c>
      <c r="M68" s="3">
        <v>24.5</v>
      </c>
      <c r="N68" s="3">
        <v>9</v>
      </c>
      <c r="O68" s="3">
        <v>25</v>
      </c>
      <c r="P68" s="8">
        <f>30/3</f>
        <v>10</v>
      </c>
      <c r="Q68" s="8">
        <v>89</v>
      </c>
      <c r="R68" s="5">
        <v>185</v>
      </c>
    </row>
    <row r="69" spans="1:18" ht="12.75">
      <c r="A69" t="s">
        <v>23</v>
      </c>
      <c r="B69">
        <v>186</v>
      </c>
      <c r="C69">
        <v>1</v>
      </c>
      <c r="D69">
        <v>26.06</v>
      </c>
      <c r="E69" s="5">
        <v>1</v>
      </c>
      <c r="F69" s="3">
        <v>1</v>
      </c>
      <c r="G69" s="3">
        <v>1</v>
      </c>
      <c r="H69" s="3">
        <v>11</v>
      </c>
      <c r="I69" s="8">
        <v>297</v>
      </c>
      <c r="R69" s="5">
        <v>186</v>
      </c>
    </row>
    <row r="70" spans="1:18" ht="12.75">
      <c r="A70" t="s">
        <v>23</v>
      </c>
      <c r="B70">
        <v>187</v>
      </c>
      <c r="C70">
        <v>2</v>
      </c>
      <c r="D70">
        <v>25.49</v>
      </c>
      <c r="E70" s="5">
        <v>1</v>
      </c>
      <c r="F70" s="3">
        <v>1</v>
      </c>
      <c r="G70" s="3">
        <v>2</v>
      </c>
      <c r="H70" s="3">
        <v>11</v>
      </c>
      <c r="I70" s="8">
        <v>302</v>
      </c>
      <c r="R70" s="5">
        <v>187</v>
      </c>
    </row>
    <row r="71" spans="1:18" ht="12.75">
      <c r="A71" t="s">
        <v>23</v>
      </c>
      <c r="B71">
        <v>188</v>
      </c>
      <c r="C71">
        <v>2</v>
      </c>
      <c r="D71">
        <v>22.35</v>
      </c>
      <c r="E71" s="5">
        <v>1</v>
      </c>
      <c r="F71" s="3">
        <v>1</v>
      </c>
      <c r="G71" s="3">
        <v>2</v>
      </c>
      <c r="H71" s="3">
        <v>11</v>
      </c>
      <c r="I71" s="8">
        <v>216</v>
      </c>
      <c r="J71" s="10">
        <v>1</v>
      </c>
      <c r="K71" s="3">
        <v>24</v>
      </c>
      <c r="L71" s="3">
        <v>5.5</v>
      </c>
      <c r="M71" s="3">
        <v>21</v>
      </c>
      <c r="N71" s="3">
        <v>8</v>
      </c>
      <c r="O71" s="3">
        <v>16</v>
      </c>
      <c r="P71" s="8">
        <f>30/3</f>
        <v>10</v>
      </c>
      <c r="Q71" s="8">
        <v>104</v>
      </c>
      <c r="R71" s="5">
        <v>188</v>
      </c>
    </row>
    <row r="72" spans="1:18" ht="12.75">
      <c r="A72" t="s">
        <v>23</v>
      </c>
      <c r="B72">
        <v>189</v>
      </c>
      <c r="C72">
        <v>1</v>
      </c>
      <c r="D72">
        <v>25.72</v>
      </c>
      <c r="E72" s="5">
        <v>1</v>
      </c>
      <c r="F72" s="3">
        <v>1</v>
      </c>
      <c r="G72" s="3">
        <v>1</v>
      </c>
      <c r="H72" s="3">
        <v>11</v>
      </c>
      <c r="I72" s="8">
        <v>265</v>
      </c>
      <c r="R72" s="5">
        <v>189</v>
      </c>
    </row>
    <row r="73" spans="1:18" ht="12.75">
      <c r="A73" t="s">
        <v>23</v>
      </c>
      <c r="B73">
        <v>190</v>
      </c>
      <c r="C73">
        <v>2</v>
      </c>
      <c r="D73">
        <v>24.34</v>
      </c>
      <c r="E73" s="5">
        <v>1</v>
      </c>
      <c r="F73" s="3">
        <v>1</v>
      </c>
      <c r="G73" s="3">
        <v>2</v>
      </c>
      <c r="H73" s="3">
        <v>11</v>
      </c>
      <c r="I73" s="8">
        <v>245</v>
      </c>
      <c r="R73" s="5">
        <v>190</v>
      </c>
    </row>
    <row r="74" spans="1:18" ht="12.75">
      <c r="A74" t="s">
        <v>23</v>
      </c>
      <c r="B74">
        <v>191</v>
      </c>
      <c r="C74">
        <v>2</v>
      </c>
      <c r="D74">
        <v>24.5</v>
      </c>
      <c r="E74" s="5">
        <v>1</v>
      </c>
      <c r="F74" s="3">
        <v>1</v>
      </c>
      <c r="G74" s="3">
        <v>2</v>
      </c>
      <c r="H74" s="3">
        <v>11</v>
      </c>
      <c r="I74" s="8">
        <v>255</v>
      </c>
      <c r="R74" s="5">
        <v>191</v>
      </c>
    </row>
    <row r="75" spans="1:18" ht="12.75">
      <c r="A75" t="s">
        <v>23</v>
      </c>
      <c r="B75">
        <v>192</v>
      </c>
      <c r="C75">
        <v>2</v>
      </c>
      <c r="D75">
        <v>20.32</v>
      </c>
      <c r="E75" s="5">
        <v>1</v>
      </c>
      <c r="F75" s="3">
        <v>1</v>
      </c>
      <c r="G75" s="3">
        <v>2</v>
      </c>
      <c r="H75" s="3">
        <v>11</v>
      </c>
      <c r="I75" s="8">
        <v>178</v>
      </c>
      <c r="R75" s="5">
        <v>192</v>
      </c>
    </row>
    <row r="76" spans="1:18" ht="12.75">
      <c r="A76" t="s">
        <v>23</v>
      </c>
      <c r="B76">
        <v>193</v>
      </c>
      <c r="C76">
        <v>2</v>
      </c>
      <c r="D76">
        <v>23.84</v>
      </c>
      <c r="E76" s="5">
        <v>1</v>
      </c>
      <c r="F76" s="3">
        <v>1</v>
      </c>
      <c r="G76" s="3">
        <v>2</v>
      </c>
      <c r="H76" s="3">
        <v>11</v>
      </c>
      <c r="I76" s="8">
        <v>268</v>
      </c>
      <c r="R76" s="5">
        <v>193</v>
      </c>
    </row>
    <row r="77" spans="1:18" ht="12.75">
      <c r="A77" t="s">
        <v>23</v>
      </c>
      <c r="B77">
        <v>194</v>
      </c>
      <c r="C77">
        <v>2</v>
      </c>
      <c r="D77">
        <v>21.76</v>
      </c>
      <c r="E77" s="5">
        <v>1</v>
      </c>
      <c r="F77" s="3">
        <v>1</v>
      </c>
      <c r="G77" s="3">
        <v>2</v>
      </c>
      <c r="H77" s="3">
        <v>11</v>
      </c>
      <c r="I77" s="8">
        <v>232</v>
      </c>
      <c r="R77" s="5">
        <v>194</v>
      </c>
    </row>
    <row r="78" spans="1:18" ht="12.75">
      <c r="A78" t="s">
        <v>23</v>
      </c>
      <c r="B78">
        <v>195</v>
      </c>
      <c r="C78">
        <v>1</v>
      </c>
      <c r="D78">
        <v>23.42</v>
      </c>
      <c r="E78" s="5">
        <v>1</v>
      </c>
      <c r="F78" s="3">
        <v>1</v>
      </c>
      <c r="G78" s="3">
        <v>1</v>
      </c>
      <c r="H78" s="3">
        <v>11</v>
      </c>
      <c r="I78" s="8">
        <v>311</v>
      </c>
      <c r="R78" s="5">
        <v>195</v>
      </c>
    </row>
    <row r="79" spans="1:18" ht="12.75">
      <c r="A79" t="s">
        <v>23</v>
      </c>
      <c r="B79">
        <v>196</v>
      </c>
      <c r="C79">
        <v>1</v>
      </c>
      <c r="D79">
        <v>17.81</v>
      </c>
      <c r="E79" s="5">
        <v>0</v>
      </c>
      <c r="F79" s="3">
        <v>1</v>
      </c>
      <c r="R79" s="5">
        <v>196</v>
      </c>
    </row>
    <row r="80" spans="1:18" ht="12.75">
      <c r="A80" t="s">
        <v>23</v>
      </c>
      <c r="B80">
        <v>197</v>
      </c>
      <c r="C80">
        <v>2</v>
      </c>
      <c r="D80">
        <v>28.38</v>
      </c>
      <c r="E80" s="5">
        <v>1</v>
      </c>
      <c r="F80" s="3">
        <v>1</v>
      </c>
      <c r="G80" s="3">
        <v>2</v>
      </c>
      <c r="H80" s="3">
        <v>11</v>
      </c>
      <c r="I80" s="8">
        <v>290</v>
      </c>
      <c r="J80" s="10">
        <v>1</v>
      </c>
      <c r="K80" s="3">
        <v>28.5</v>
      </c>
      <c r="L80" s="3">
        <v>10.5</v>
      </c>
      <c r="M80" s="3">
        <v>27</v>
      </c>
      <c r="R80" s="5">
        <v>197</v>
      </c>
    </row>
    <row r="81" spans="1:18" ht="12.75">
      <c r="A81" t="s">
        <v>23</v>
      </c>
      <c r="B81">
        <v>198</v>
      </c>
      <c r="C81">
        <v>2</v>
      </c>
      <c r="D81">
        <v>23.11</v>
      </c>
      <c r="E81" s="5">
        <v>1</v>
      </c>
      <c r="F81" s="3">
        <v>1</v>
      </c>
      <c r="G81" s="3">
        <v>2</v>
      </c>
      <c r="H81" s="3">
        <v>11</v>
      </c>
      <c r="I81" s="8">
        <v>260</v>
      </c>
      <c r="R81" s="5">
        <v>198</v>
      </c>
    </row>
    <row r="82" spans="1:18" ht="12.75">
      <c r="A82" t="s">
        <v>23</v>
      </c>
      <c r="B82">
        <v>199</v>
      </c>
      <c r="C82">
        <v>2</v>
      </c>
      <c r="D82">
        <v>27.9</v>
      </c>
      <c r="E82" s="5">
        <v>1</v>
      </c>
      <c r="F82" s="3">
        <v>1</v>
      </c>
      <c r="G82" s="3">
        <v>2</v>
      </c>
      <c r="H82" s="3">
        <v>11</v>
      </c>
      <c r="I82" s="8">
        <v>354</v>
      </c>
      <c r="J82" s="10">
        <v>1</v>
      </c>
      <c r="K82" s="3">
        <v>27</v>
      </c>
      <c r="L82" s="3">
        <v>15.5</v>
      </c>
      <c r="M82" s="3">
        <v>32</v>
      </c>
      <c r="N82" s="3">
        <v>9</v>
      </c>
      <c r="O82" s="3">
        <v>26</v>
      </c>
      <c r="P82" s="8">
        <f>30/3</f>
        <v>10</v>
      </c>
      <c r="Q82" s="8">
        <v>119</v>
      </c>
      <c r="R82" s="5">
        <v>199</v>
      </c>
    </row>
    <row r="83" spans="1:18" ht="12.75">
      <c r="A83" t="s">
        <v>23</v>
      </c>
      <c r="B83">
        <v>200</v>
      </c>
      <c r="C83">
        <v>4</v>
      </c>
      <c r="D83">
        <v>29.11</v>
      </c>
      <c r="E83" s="5">
        <v>1</v>
      </c>
      <c r="F83" s="3">
        <v>1</v>
      </c>
      <c r="G83" s="3">
        <v>2</v>
      </c>
      <c r="H83" s="3">
        <v>11</v>
      </c>
      <c r="I83" s="8">
        <v>427</v>
      </c>
      <c r="R83" s="5">
        <v>200</v>
      </c>
    </row>
    <row r="84" spans="1:18" ht="12.75">
      <c r="A84" t="s">
        <v>23</v>
      </c>
      <c r="B84">
        <v>201</v>
      </c>
      <c r="C84">
        <v>2</v>
      </c>
      <c r="D84">
        <v>25.94</v>
      </c>
      <c r="E84" s="5">
        <v>1</v>
      </c>
      <c r="F84" s="3">
        <v>1</v>
      </c>
      <c r="G84" s="3">
        <v>2</v>
      </c>
      <c r="H84" s="3">
        <v>11</v>
      </c>
      <c r="I84" s="8">
        <v>259</v>
      </c>
      <c r="J84" s="10">
        <v>1</v>
      </c>
      <c r="K84" s="3">
        <v>26.5</v>
      </c>
      <c r="L84" s="3">
        <v>12.5</v>
      </c>
      <c r="M84" s="3">
        <v>24</v>
      </c>
      <c r="R84" s="5">
        <v>201</v>
      </c>
    </row>
    <row r="85" spans="1:18" ht="12.75">
      <c r="A85" t="s">
        <v>23</v>
      </c>
      <c r="B85">
        <v>202</v>
      </c>
      <c r="C85">
        <v>2</v>
      </c>
      <c r="D85">
        <v>25.89</v>
      </c>
      <c r="E85" s="5">
        <v>1</v>
      </c>
      <c r="F85" s="3">
        <v>1</v>
      </c>
      <c r="G85" s="3">
        <v>2</v>
      </c>
      <c r="H85" s="3">
        <v>11</v>
      </c>
      <c r="I85" s="8">
        <v>303</v>
      </c>
      <c r="R85" s="5">
        <v>202</v>
      </c>
    </row>
    <row r="86" spans="1:18" ht="12.75">
      <c r="A86" t="s">
        <v>23</v>
      </c>
      <c r="B86">
        <v>203</v>
      </c>
      <c r="C86">
        <v>2</v>
      </c>
      <c r="D86">
        <v>23.39</v>
      </c>
      <c r="E86" s="5">
        <v>1</v>
      </c>
      <c r="F86" s="3">
        <v>1</v>
      </c>
      <c r="G86" s="3">
        <v>2</v>
      </c>
      <c r="H86" s="3">
        <v>11</v>
      </c>
      <c r="I86" s="8">
        <v>253</v>
      </c>
      <c r="R86" s="5">
        <v>203</v>
      </c>
    </row>
    <row r="87" spans="1:18" ht="12.75">
      <c r="A87" t="s">
        <v>23</v>
      </c>
      <c r="B87">
        <v>204</v>
      </c>
      <c r="C87">
        <v>2</v>
      </c>
      <c r="D87">
        <v>25.06</v>
      </c>
      <c r="E87" s="5">
        <v>1</v>
      </c>
      <c r="F87" s="3">
        <v>1</v>
      </c>
      <c r="G87" s="3">
        <v>2</v>
      </c>
      <c r="H87" s="3">
        <v>11</v>
      </c>
      <c r="I87" s="8">
        <v>267</v>
      </c>
      <c r="J87" s="10">
        <v>1</v>
      </c>
      <c r="K87" s="3">
        <v>25.75</v>
      </c>
      <c r="L87" s="3">
        <v>11</v>
      </c>
      <c r="M87" s="3">
        <v>25</v>
      </c>
      <c r="N87" s="3">
        <v>10</v>
      </c>
      <c r="O87" s="3">
        <v>18</v>
      </c>
      <c r="P87" s="8">
        <f>25/3</f>
        <v>8.333333333333334</v>
      </c>
      <c r="Q87" s="8">
        <v>109</v>
      </c>
      <c r="R87" s="5">
        <v>204</v>
      </c>
    </row>
    <row r="88" spans="1:18" ht="12.75">
      <c r="A88" t="s">
        <v>23</v>
      </c>
      <c r="B88">
        <v>205</v>
      </c>
      <c r="C88">
        <v>2</v>
      </c>
      <c r="D88">
        <v>27.54</v>
      </c>
      <c r="E88" s="5">
        <v>1</v>
      </c>
      <c r="F88" s="3">
        <v>1</v>
      </c>
      <c r="G88" s="3">
        <v>2</v>
      </c>
      <c r="H88" s="3">
        <v>11</v>
      </c>
      <c r="I88" s="8">
        <v>301</v>
      </c>
      <c r="J88" s="10">
        <v>1</v>
      </c>
      <c r="K88" s="3">
        <v>29</v>
      </c>
      <c r="L88" s="3">
        <v>17</v>
      </c>
      <c r="M88" s="3">
        <v>28.5</v>
      </c>
      <c r="N88" s="3">
        <v>6</v>
      </c>
      <c r="O88" s="3">
        <v>12</v>
      </c>
      <c r="P88" s="8">
        <f>25/3</f>
        <v>8.333333333333334</v>
      </c>
      <c r="Q88" s="8">
        <v>122</v>
      </c>
      <c r="R88" s="5">
        <v>205</v>
      </c>
    </row>
    <row r="89" spans="1:18" ht="12.75">
      <c r="A89" t="s">
        <v>23</v>
      </c>
      <c r="B89">
        <v>206</v>
      </c>
      <c r="C89">
        <v>2</v>
      </c>
      <c r="D89">
        <v>28.63</v>
      </c>
      <c r="E89" s="5">
        <v>1</v>
      </c>
      <c r="F89" s="3">
        <v>1</v>
      </c>
      <c r="G89" s="3">
        <v>2</v>
      </c>
      <c r="H89" s="3">
        <v>11</v>
      </c>
      <c r="I89" s="8">
        <v>274</v>
      </c>
      <c r="R89" s="5">
        <v>206</v>
      </c>
    </row>
    <row r="90" spans="1:18" ht="12.75">
      <c r="A90" t="s">
        <v>23</v>
      </c>
      <c r="B90">
        <v>207</v>
      </c>
      <c r="C90">
        <v>2</v>
      </c>
      <c r="D90">
        <v>30.53</v>
      </c>
      <c r="E90" s="5">
        <v>1</v>
      </c>
      <c r="F90" s="3">
        <v>1</v>
      </c>
      <c r="G90" s="3">
        <v>2</v>
      </c>
      <c r="H90" s="3">
        <v>11</v>
      </c>
      <c r="I90" s="8">
        <v>376</v>
      </c>
      <c r="R90" s="5">
        <v>207</v>
      </c>
    </row>
    <row r="91" spans="1:18" ht="12.75">
      <c r="A91" t="s">
        <v>23</v>
      </c>
      <c r="B91">
        <v>208</v>
      </c>
      <c r="C91">
        <v>2</v>
      </c>
      <c r="D91">
        <v>24.89</v>
      </c>
      <c r="E91" s="5">
        <v>1</v>
      </c>
      <c r="F91" s="3">
        <v>1</v>
      </c>
      <c r="G91" s="3">
        <v>2</v>
      </c>
      <c r="H91" s="3">
        <v>11</v>
      </c>
      <c r="I91" s="8">
        <v>236</v>
      </c>
      <c r="R91" s="5">
        <v>208</v>
      </c>
    </row>
    <row r="92" spans="1:31" ht="12.75">
      <c r="A92" t="s">
        <v>23</v>
      </c>
      <c r="B92">
        <v>209</v>
      </c>
      <c r="C92">
        <v>2</v>
      </c>
      <c r="D92">
        <v>17.15</v>
      </c>
      <c r="E92" s="5">
        <v>1</v>
      </c>
      <c r="F92" s="3">
        <v>1</v>
      </c>
      <c r="G92" s="3">
        <v>2</v>
      </c>
      <c r="H92" s="3">
        <v>12</v>
      </c>
      <c r="I92" s="8">
        <v>198</v>
      </c>
      <c r="R92" s="5">
        <v>209</v>
      </c>
      <c r="AE92" s="3" t="s">
        <v>20</v>
      </c>
    </row>
    <row r="93" spans="1:18" ht="12.75">
      <c r="A93" t="s">
        <v>23</v>
      </c>
      <c r="B93">
        <v>210</v>
      </c>
      <c r="C93">
        <v>2</v>
      </c>
      <c r="D93">
        <v>24.62</v>
      </c>
      <c r="E93" s="5">
        <v>1</v>
      </c>
      <c r="F93" s="3">
        <v>1</v>
      </c>
      <c r="G93" s="3">
        <v>2</v>
      </c>
      <c r="H93" s="3">
        <v>11</v>
      </c>
      <c r="I93" s="8">
        <v>250</v>
      </c>
      <c r="J93" s="10">
        <v>1</v>
      </c>
      <c r="K93" s="3">
        <v>27.25</v>
      </c>
      <c r="L93" s="3">
        <v>11</v>
      </c>
      <c r="M93" s="3">
        <v>24</v>
      </c>
      <c r="N93" s="3">
        <v>8</v>
      </c>
      <c r="O93" s="3">
        <v>10</v>
      </c>
      <c r="P93" s="8">
        <f>30/3</f>
        <v>10</v>
      </c>
      <c r="Q93" s="8">
        <v>107</v>
      </c>
      <c r="R93" s="5">
        <v>210</v>
      </c>
    </row>
    <row r="94" spans="1:18" ht="12.75">
      <c r="A94" t="s">
        <v>23</v>
      </c>
      <c r="B94">
        <v>211</v>
      </c>
      <c r="C94">
        <v>1</v>
      </c>
      <c r="D94">
        <v>25.06</v>
      </c>
      <c r="E94" s="5">
        <v>1</v>
      </c>
      <c r="F94" s="3">
        <v>1</v>
      </c>
      <c r="G94" s="3">
        <v>1</v>
      </c>
      <c r="H94" s="3">
        <v>11</v>
      </c>
      <c r="I94" s="8">
        <v>290</v>
      </c>
      <c r="R94" s="5">
        <v>211</v>
      </c>
    </row>
    <row r="95" spans="1:18" ht="12.75">
      <c r="A95" t="s">
        <v>23</v>
      </c>
      <c r="B95">
        <v>212</v>
      </c>
      <c r="C95">
        <v>1</v>
      </c>
      <c r="D95">
        <v>25.69</v>
      </c>
      <c r="E95" s="5">
        <v>1</v>
      </c>
      <c r="F95" s="3">
        <v>1</v>
      </c>
      <c r="G95" s="3">
        <v>1</v>
      </c>
      <c r="H95" s="3">
        <v>11</v>
      </c>
      <c r="I95" s="8">
        <v>250</v>
      </c>
      <c r="J95" s="10">
        <v>1</v>
      </c>
      <c r="K95" s="3">
        <v>27.5</v>
      </c>
      <c r="L95" s="3">
        <v>19</v>
      </c>
      <c r="M95" s="3">
        <v>22.5</v>
      </c>
      <c r="N95" s="3">
        <v>9</v>
      </c>
      <c r="O95" s="3">
        <v>19</v>
      </c>
      <c r="P95" s="8">
        <f>35/3</f>
        <v>11.666666666666666</v>
      </c>
      <c r="Q95" s="8">
        <v>93</v>
      </c>
      <c r="R95" s="5">
        <v>212</v>
      </c>
    </row>
    <row r="96" spans="1:18" ht="12.75">
      <c r="A96" t="s">
        <v>23</v>
      </c>
      <c r="B96">
        <v>213</v>
      </c>
      <c r="C96">
        <v>2</v>
      </c>
      <c r="D96">
        <v>24.4</v>
      </c>
      <c r="E96" s="5">
        <v>1</v>
      </c>
      <c r="F96" s="3">
        <v>1</v>
      </c>
      <c r="G96" s="3">
        <v>2</v>
      </c>
      <c r="H96" s="3">
        <v>11</v>
      </c>
      <c r="I96" s="8">
        <v>254</v>
      </c>
      <c r="R96" s="5">
        <v>213</v>
      </c>
    </row>
    <row r="97" spans="1:18" ht="12.75">
      <c r="A97" t="s">
        <v>23</v>
      </c>
      <c r="B97">
        <v>214</v>
      </c>
      <c r="C97">
        <v>1</v>
      </c>
      <c r="D97">
        <v>25.31</v>
      </c>
      <c r="E97" s="5">
        <v>1</v>
      </c>
      <c r="F97" s="3">
        <v>1</v>
      </c>
      <c r="G97" s="3">
        <v>1</v>
      </c>
      <c r="H97" s="3">
        <v>11</v>
      </c>
      <c r="I97" s="8">
        <v>316</v>
      </c>
      <c r="R97" s="5">
        <v>214</v>
      </c>
    </row>
    <row r="98" spans="1:18" ht="12.75">
      <c r="A98" t="s">
        <v>23</v>
      </c>
      <c r="B98">
        <v>215</v>
      </c>
      <c r="C98">
        <v>2</v>
      </c>
      <c r="D98">
        <v>26.54</v>
      </c>
      <c r="E98" s="5">
        <v>1</v>
      </c>
      <c r="F98" s="3">
        <v>1</v>
      </c>
      <c r="G98" s="3">
        <v>1</v>
      </c>
      <c r="H98" s="3">
        <v>11</v>
      </c>
      <c r="I98" s="8">
        <v>320</v>
      </c>
      <c r="J98" s="10">
        <v>1</v>
      </c>
      <c r="K98" s="3">
        <v>28.5</v>
      </c>
      <c r="L98" s="3">
        <v>20</v>
      </c>
      <c r="M98" s="3">
        <v>29</v>
      </c>
      <c r="N98" s="3">
        <v>10</v>
      </c>
      <c r="O98" s="3">
        <v>40</v>
      </c>
      <c r="P98" s="8">
        <f>35/3</f>
        <v>11.666666666666666</v>
      </c>
      <c r="Q98" s="8">
        <v>116</v>
      </c>
      <c r="R98" s="5">
        <v>215</v>
      </c>
    </row>
    <row r="99" spans="1:18" ht="12.75">
      <c r="A99" t="s">
        <v>23</v>
      </c>
      <c r="B99">
        <v>216</v>
      </c>
      <c r="C99">
        <v>1</v>
      </c>
      <c r="D99">
        <v>24.96</v>
      </c>
      <c r="E99" s="5">
        <v>1</v>
      </c>
      <c r="F99" s="3">
        <v>1</v>
      </c>
      <c r="G99" s="3">
        <v>1</v>
      </c>
      <c r="H99" s="3">
        <v>11</v>
      </c>
      <c r="I99" s="8">
        <v>317</v>
      </c>
      <c r="J99" s="10">
        <v>1</v>
      </c>
      <c r="K99" s="3">
        <v>28</v>
      </c>
      <c r="L99" s="3">
        <v>18</v>
      </c>
      <c r="M99" s="3">
        <v>28</v>
      </c>
      <c r="N99" s="3">
        <v>12</v>
      </c>
      <c r="O99" s="3">
        <v>28</v>
      </c>
      <c r="P99" s="8">
        <f>35/3</f>
        <v>11.666666666666666</v>
      </c>
      <c r="Q99" s="8">
        <v>101</v>
      </c>
      <c r="R99" s="5">
        <v>216</v>
      </c>
    </row>
    <row r="100" spans="1:18" ht="12.75">
      <c r="A100" t="s">
        <v>23</v>
      </c>
      <c r="B100">
        <v>217</v>
      </c>
      <c r="C100">
        <v>2</v>
      </c>
      <c r="D100">
        <v>26.39</v>
      </c>
      <c r="E100" s="5">
        <v>1</v>
      </c>
      <c r="F100" s="3">
        <v>1</v>
      </c>
      <c r="G100" s="3">
        <v>2</v>
      </c>
      <c r="H100" s="3">
        <v>11</v>
      </c>
      <c r="I100" s="8">
        <v>298</v>
      </c>
      <c r="R100" s="5">
        <v>217</v>
      </c>
    </row>
    <row r="101" spans="1:18" ht="12.75">
      <c r="A101" t="s">
        <v>23</v>
      </c>
      <c r="B101">
        <v>218</v>
      </c>
      <c r="C101">
        <v>1</v>
      </c>
      <c r="D101">
        <v>24.57</v>
      </c>
      <c r="E101" s="5">
        <v>0</v>
      </c>
      <c r="F101" s="3">
        <v>1</v>
      </c>
      <c r="R101" s="5">
        <v>218</v>
      </c>
    </row>
    <row r="102" spans="1:18" ht="12.75">
      <c r="A102" t="s">
        <v>23</v>
      </c>
      <c r="B102">
        <v>219</v>
      </c>
      <c r="C102">
        <v>1</v>
      </c>
      <c r="D102">
        <v>25.9</v>
      </c>
      <c r="E102" s="5">
        <v>0</v>
      </c>
      <c r="F102" s="3">
        <v>1</v>
      </c>
      <c r="R102" s="5">
        <v>219</v>
      </c>
    </row>
    <row r="103" spans="1:18" ht="12.75">
      <c r="A103" t="s">
        <v>23</v>
      </c>
      <c r="B103">
        <v>220</v>
      </c>
      <c r="C103">
        <v>2</v>
      </c>
      <c r="D103">
        <v>27.81</v>
      </c>
      <c r="E103" s="5">
        <v>1</v>
      </c>
      <c r="F103" s="3">
        <v>1</v>
      </c>
      <c r="G103" s="3">
        <v>2</v>
      </c>
      <c r="H103" s="3">
        <v>11</v>
      </c>
      <c r="I103" s="8">
        <v>357</v>
      </c>
      <c r="R103" s="5">
        <v>220</v>
      </c>
    </row>
    <row r="104" spans="1:18" ht="12.75">
      <c r="A104" t="s">
        <v>23</v>
      </c>
      <c r="B104">
        <v>221</v>
      </c>
      <c r="C104">
        <v>2</v>
      </c>
      <c r="D104">
        <v>29.72</v>
      </c>
      <c r="E104" s="5">
        <v>1</v>
      </c>
      <c r="F104" s="3">
        <v>1</v>
      </c>
      <c r="G104" s="3">
        <v>2</v>
      </c>
      <c r="H104" s="3">
        <v>11</v>
      </c>
      <c r="I104" s="8">
        <v>506</v>
      </c>
      <c r="J104" s="10">
        <v>1</v>
      </c>
      <c r="K104" s="3">
        <v>30.5</v>
      </c>
      <c r="L104" s="3">
        <v>15.5</v>
      </c>
      <c r="M104" s="3">
        <v>38</v>
      </c>
      <c r="N104" s="3">
        <v>12</v>
      </c>
      <c r="O104" s="3">
        <v>26</v>
      </c>
      <c r="P104" s="8">
        <f>40/3</f>
        <v>13.333333333333334</v>
      </c>
      <c r="Q104" s="8">
        <v>126</v>
      </c>
      <c r="R104" s="5">
        <v>221</v>
      </c>
    </row>
    <row r="105" spans="1:18" ht="12.75">
      <c r="A105" t="s">
        <v>23</v>
      </c>
      <c r="B105">
        <v>222</v>
      </c>
      <c r="C105">
        <v>2</v>
      </c>
      <c r="D105">
        <v>27.79</v>
      </c>
      <c r="E105" s="5">
        <v>1</v>
      </c>
      <c r="F105" s="3">
        <v>1</v>
      </c>
      <c r="G105" s="3">
        <v>2</v>
      </c>
      <c r="H105" s="3">
        <v>11</v>
      </c>
      <c r="I105" s="8">
        <v>324</v>
      </c>
      <c r="J105" s="10">
        <v>1</v>
      </c>
      <c r="K105" s="3">
        <v>28.5</v>
      </c>
      <c r="L105" s="3">
        <v>15</v>
      </c>
      <c r="M105" s="3">
        <v>30.5</v>
      </c>
      <c r="R105" s="5">
        <v>222</v>
      </c>
    </row>
    <row r="106" spans="1:18" ht="12.75">
      <c r="A106" t="s">
        <v>23</v>
      </c>
      <c r="B106">
        <v>223</v>
      </c>
      <c r="C106">
        <v>2</v>
      </c>
      <c r="D106">
        <v>26.17</v>
      </c>
      <c r="E106" s="5">
        <v>1</v>
      </c>
      <c r="F106" s="3">
        <v>1</v>
      </c>
      <c r="G106" s="3">
        <v>2</v>
      </c>
      <c r="H106" s="3">
        <v>11</v>
      </c>
      <c r="I106" s="8">
        <v>316</v>
      </c>
      <c r="J106" s="10">
        <v>1</v>
      </c>
      <c r="K106" s="3">
        <v>28</v>
      </c>
      <c r="L106" s="3">
        <v>17</v>
      </c>
      <c r="M106" s="3">
        <v>25.5</v>
      </c>
      <c r="N106" s="3">
        <v>7</v>
      </c>
      <c r="O106" s="3">
        <v>16</v>
      </c>
      <c r="P106" s="8">
        <f>28/3</f>
        <v>9.333333333333334</v>
      </c>
      <c r="Q106" s="8">
        <v>129</v>
      </c>
      <c r="R106" s="5">
        <v>223</v>
      </c>
    </row>
    <row r="107" spans="1:18" ht="12.75">
      <c r="A107" t="s">
        <v>23</v>
      </c>
      <c r="B107">
        <v>224</v>
      </c>
      <c r="C107">
        <v>2</v>
      </c>
      <c r="D107">
        <v>22.91</v>
      </c>
      <c r="E107" s="5">
        <v>1</v>
      </c>
      <c r="F107" s="3">
        <v>1</v>
      </c>
      <c r="G107" s="3">
        <v>2</v>
      </c>
      <c r="H107" s="3">
        <v>11</v>
      </c>
      <c r="I107" s="8">
        <v>204</v>
      </c>
      <c r="R107" s="5">
        <v>224</v>
      </c>
    </row>
    <row r="108" spans="1:18" ht="12.75">
      <c r="A108" t="s">
        <v>23</v>
      </c>
      <c r="B108">
        <v>225</v>
      </c>
      <c r="C108">
        <v>2</v>
      </c>
      <c r="D108">
        <v>27.38</v>
      </c>
      <c r="E108" s="5">
        <v>1</v>
      </c>
      <c r="F108" s="3">
        <v>1</v>
      </c>
      <c r="G108" s="3">
        <v>2</v>
      </c>
      <c r="H108" s="3">
        <v>11</v>
      </c>
      <c r="I108" s="8">
        <v>320</v>
      </c>
      <c r="R108" s="5">
        <v>225</v>
      </c>
    </row>
    <row r="109" spans="1:18" ht="12.75">
      <c r="A109" t="s">
        <v>23</v>
      </c>
      <c r="B109">
        <v>226</v>
      </c>
      <c r="C109">
        <v>2</v>
      </c>
      <c r="D109">
        <v>25.14</v>
      </c>
      <c r="E109" s="5">
        <v>1</v>
      </c>
      <c r="F109" s="3">
        <v>1</v>
      </c>
      <c r="G109" s="3">
        <v>2</v>
      </c>
      <c r="H109" s="3">
        <v>11</v>
      </c>
      <c r="I109" s="8">
        <v>279</v>
      </c>
      <c r="J109" s="10">
        <v>1</v>
      </c>
      <c r="K109" s="3">
        <v>26</v>
      </c>
      <c r="L109" s="3">
        <v>13</v>
      </c>
      <c r="M109" s="3">
        <v>26.5</v>
      </c>
      <c r="N109" s="3">
        <v>8</v>
      </c>
      <c r="O109" s="3">
        <v>16</v>
      </c>
      <c r="P109" s="8">
        <f>30/3</f>
        <v>10</v>
      </c>
      <c r="Q109" s="8">
        <v>121</v>
      </c>
      <c r="R109" s="5">
        <v>226</v>
      </c>
    </row>
    <row r="110" spans="1:18" ht="12.75">
      <c r="A110" t="s">
        <v>23</v>
      </c>
      <c r="B110">
        <v>227</v>
      </c>
      <c r="C110">
        <v>2</v>
      </c>
      <c r="D110">
        <v>26.12</v>
      </c>
      <c r="E110" s="5">
        <v>1</v>
      </c>
      <c r="F110" s="3">
        <v>1</v>
      </c>
      <c r="G110" s="3">
        <v>2</v>
      </c>
      <c r="H110" s="3">
        <v>11</v>
      </c>
      <c r="I110" s="8">
        <v>260</v>
      </c>
      <c r="R110" s="5">
        <v>227</v>
      </c>
    </row>
    <row r="111" spans="1:18" ht="12.75">
      <c r="A111" t="s">
        <v>23</v>
      </c>
      <c r="B111">
        <v>228</v>
      </c>
      <c r="C111">
        <v>2</v>
      </c>
      <c r="D111">
        <v>27.3</v>
      </c>
      <c r="E111" s="5">
        <v>1</v>
      </c>
      <c r="F111" s="3">
        <v>1</v>
      </c>
      <c r="G111" s="3">
        <v>2</v>
      </c>
      <c r="H111" s="3">
        <v>11</v>
      </c>
      <c r="I111" s="8">
        <v>250</v>
      </c>
      <c r="R111" s="5">
        <v>228</v>
      </c>
    </row>
    <row r="112" spans="1:31" ht="12.75">
      <c r="A112" t="s">
        <v>23</v>
      </c>
      <c r="B112">
        <v>229</v>
      </c>
      <c r="C112">
        <v>2</v>
      </c>
      <c r="D112">
        <v>17.34</v>
      </c>
      <c r="E112" s="5">
        <v>1</v>
      </c>
      <c r="F112" s="3">
        <v>1</v>
      </c>
      <c r="G112" s="3">
        <v>2</v>
      </c>
      <c r="H112" s="3">
        <v>12</v>
      </c>
      <c r="I112" s="8">
        <v>187</v>
      </c>
      <c r="R112" s="5">
        <v>229</v>
      </c>
      <c r="AE112" s="3" t="s">
        <v>20</v>
      </c>
    </row>
    <row r="113" spans="1:18" ht="12.75">
      <c r="A113" t="s">
        <v>23</v>
      </c>
      <c r="B113">
        <v>230</v>
      </c>
      <c r="C113">
        <v>1</v>
      </c>
      <c r="D113">
        <v>26.04</v>
      </c>
      <c r="E113" s="5">
        <v>1</v>
      </c>
      <c r="F113" s="3">
        <v>1</v>
      </c>
      <c r="G113" s="3">
        <v>1</v>
      </c>
      <c r="H113" s="3">
        <v>11</v>
      </c>
      <c r="I113" s="8">
        <v>330</v>
      </c>
      <c r="R113" s="5">
        <v>230</v>
      </c>
    </row>
    <row r="114" spans="1:18" ht="12.75">
      <c r="A114" t="s">
        <v>23</v>
      </c>
      <c r="B114">
        <v>231</v>
      </c>
      <c r="C114">
        <v>2</v>
      </c>
      <c r="D114">
        <v>24.92</v>
      </c>
      <c r="E114" s="5">
        <v>1</v>
      </c>
      <c r="F114" s="3">
        <v>1</v>
      </c>
      <c r="G114" s="3">
        <v>2</v>
      </c>
      <c r="H114" s="3">
        <v>11</v>
      </c>
      <c r="I114" s="8">
        <v>232</v>
      </c>
      <c r="R114" s="5">
        <v>231</v>
      </c>
    </row>
    <row r="115" spans="1:18" ht="12.75">
      <c r="A115" t="s">
        <v>23</v>
      </c>
      <c r="B115">
        <v>232</v>
      </c>
      <c r="C115">
        <v>2</v>
      </c>
      <c r="D115">
        <v>27.74</v>
      </c>
      <c r="E115" s="5">
        <v>1</v>
      </c>
      <c r="F115" s="3">
        <v>1</v>
      </c>
      <c r="G115" s="3">
        <v>2</v>
      </c>
      <c r="H115" s="3">
        <v>11</v>
      </c>
      <c r="I115" s="8">
        <v>358</v>
      </c>
      <c r="R115" s="5">
        <v>232</v>
      </c>
    </row>
    <row r="116" spans="1:18" ht="12.75">
      <c r="A116" t="s">
        <v>23</v>
      </c>
      <c r="B116">
        <v>233</v>
      </c>
      <c r="C116">
        <v>2</v>
      </c>
      <c r="D116">
        <v>26.48</v>
      </c>
      <c r="E116" s="5">
        <v>1</v>
      </c>
      <c r="F116" s="3">
        <v>1</v>
      </c>
      <c r="G116" s="3">
        <v>2</v>
      </c>
      <c r="H116" s="3">
        <v>11</v>
      </c>
      <c r="I116" s="8">
        <v>318</v>
      </c>
      <c r="R116" s="5">
        <v>233</v>
      </c>
    </row>
    <row r="117" spans="1:18" ht="12.75">
      <c r="A117" t="s">
        <v>23</v>
      </c>
      <c r="B117">
        <v>234</v>
      </c>
      <c r="C117">
        <v>2</v>
      </c>
      <c r="D117">
        <v>25.8</v>
      </c>
      <c r="E117" s="5">
        <v>1</v>
      </c>
      <c r="F117" s="3">
        <v>1</v>
      </c>
      <c r="G117" s="3">
        <v>2</v>
      </c>
      <c r="H117" s="3">
        <v>11</v>
      </c>
      <c r="I117" s="8">
        <v>279</v>
      </c>
      <c r="R117" s="5">
        <v>234</v>
      </c>
    </row>
    <row r="118" spans="1:18" ht="12.75">
      <c r="A118" t="s">
        <v>23</v>
      </c>
      <c r="B118">
        <v>235</v>
      </c>
      <c r="C118">
        <v>1</v>
      </c>
      <c r="D118">
        <v>28.9</v>
      </c>
      <c r="E118" s="5">
        <v>1</v>
      </c>
      <c r="F118" s="3">
        <v>1</v>
      </c>
      <c r="G118" s="3">
        <v>1</v>
      </c>
      <c r="H118" s="3">
        <v>11</v>
      </c>
      <c r="I118" s="8">
        <v>359</v>
      </c>
      <c r="J118" s="10">
        <v>1</v>
      </c>
      <c r="K118" s="3">
        <v>29</v>
      </c>
      <c r="L118" s="3">
        <v>24</v>
      </c>
      <c r="M118" s="3">
        <v>31</v>
      </c>
      <c r="N118" s="3">
        <v>10</v>
      </c>
      <c r="O118" s="3">
        <v>42</v>
      </c>
      <c r="P118" s="8">
        <f>25/3</f>
        <v>8.333333333333334</v>
      </c>
      <c r="Q118" s="8">
        <v>117</v>
      </c>
      <c r="R118" s="5">
        <v>235</v>
      </c>
    </row>
    <row r="119" spans="1:18" ht="12.75">
      <c r="A119" t="s">
        <v>23</v>
      </c>
      <c r="B119">
        <v>236</v>
      </c>
      <c r="C119">
        <v>2</v>
      </c>
      <c r="D119">
        <v>26.61</v>
      </c>
      <c r="E119" s="5">
        <v>1</v>
      </c>
      <c r="F119" s="3">
        <v>1</v>
      </c>
      <c r="G119" s="3">
        <v>2</v>
      </c>
      <c r="H119" s="3">
        <v>11</v>
      </c>
      <c r="I119" s="8">
        <v>270</v>
      </c>
      <c r="R119" s="5">
        <v>236</v>
      </c>
    </row>
    <row r="120" spans="1:18" ht="12.75">
      <c r="A120" t="s">
        <v>23</v>
      </c>
      <c r="B120" s="5">
        <v>237</v>
      </c>
      <c r="C120" s="5">
        <v>2</v>
      </c>
      <c r="D120" s="4">
        <v>27.41</v>
      </c>
      <c r="E120" s="5">
        <v>0</v>
      </c>
      <c r="F120" s="3">
        <v>1</v>
      </c>
      <c r="R120" s="5">
        <v>237</v>
      </c>
    </row>
    <row r="121" spans="1:18" ht="12.75">
      <c r="A121" t="s">
        <v>23</v>
      </c>
      <c r="B121" s="3">
        <v>238</v>
      </c>
      <c r="C121" s="5">
        <v>1</v>
      </c>
      <c r="D121" s="4">
        <v>26.24</v>
      </c>
      <c r="E121" s="5">
        <v>1</v>
      </c>
      <c r="F121" s="3">
        <v>1</v>
      </c>
      <c r="G121" s="3">
        <v>1</v>
      </c>
      <c r="H121" s="3">
        <v>11</v>
      </c>
      <c r="I121" s="8">
        <v>337</v>
      </c>
      <c r="R121" s="5">
        <v>238</v>
      </c>
    </row>
    <row r="122" spans="1:18" ht="12.75">
      <c r="A122" t="s">
        <v>23</v>
      </c>
      <c r="B122" s="3">
        <v>239</v>
      </c>
      <c r="C122" s="5">
        <v>2</v>
      </c>
      <c r="D122" s="4">
        <v>28.56</v>
      </c>
      <c r="E122" s="5">
        <v>0</v>
      </c>
      <c r="F122" s="3">
        <v>1</v>
      </c>
      <c r="R122" s="5">
        <v>239</v>
      </c>
    </row>
    <row r="123" spans="1:18" ht="12.75">
      <c r="A123" t="s">
        <v>23</v>
      </c>
      <c r="B123" s="3">
        <v>240</v>
      </c>
      <c r="C123" s="5">
        <v>2</v>
      </c>
      <c r="D123" s="4">
        <v>26.45</v>
      </c>
      <c r="E123" s="5">
        <v>0</v>
      </c>
      <c r="F123" s="3">
        <v>1</v>
      </c>
      <c r="R123" s="5">
        <v>240</v>
      </c>
    </row>
    <row r="124" spans="1:18" ht="12.75">
      <c r="A124" t="s">
        <v>23</v>
      </c>
      <c r="B124" s="3">
        <v>241</v>
      </c>
      <c r="C124" s="5">
        <v>2</v>
      </c>
      <c r="D124" s="4">
        <v>25.51</v>
      </c>
      <c r="E124" s="5">
        <v>0</v>
      </c>
      <c r="F124" s="3">
        <v>1</v>
      </c>
      <c r="R124" s="5">
        <v>241</v>
      </c>
    </row>
    <row r="125" spans="1:18" ht="12.75">
      <c r="A125" t="s">
        <v>23</v>
      </c>
      <c r="B125" s="3">
        <v>242</v>
      </c>
      <c r="C125" s="5">
        <v>2</v>
      </c>
      <c r="D125" s="4">
        <v>24.96</v>
      </c>
      <c r="E125" s="5">
        <v>0</v>
      </c>
      <c r="F125" s="3">
        <v>1</v>
      </c>
      <c r="R125" s="5">
        <v>242</v>
      </c>
    </row>
    <row r="126" spans="1:30" ht="12.75">
      <c r="A126" t="s">
        <v>23</v>
      </c>
      <c r="B126" s="3">
        <v>696</v>
      </c>
      <c r="C126" s="5">
        <v>1</v>
      </c>
      <c r="D126" s="4"/>
      <c r="R126" s="3">
        <v>696</v>
      </c>
      <c r="S126" s="10">
        <v>243</v>
      </c>
      <c r="T126" s="3">
        <v>-99</v>
      </c>
      <c r="U126" s="3">
        <v>60</v>
      </c>
      <c r="V126" s="3">
        <v>220</v>
      </c>
      <c r="W126" s="3">
        <v>-99</v>
      </c>
      <c r="X126" s="3">
        <v>340</v>
      </c>
      <c r="Y126" s="3">
        <v>221</v>
      </c>
      <c r="Z126" s="3">
        <v>-99</v>
      </c>
      <c r="AA126" s="3">
        <v>289</v>
      </c>
      <c r="AB126" s="3">
        <v>117</v>
      </c>
      <c r="AC126" s="3">
        <v>-99</v>
      </c>
      <c r="AD126" s="3">
        <v>245</v>
      </c>
    </row>
    <row r="127" spans="1:30" ht="12.75">
      <c r="A127" t="s">
        <v>23</v>
      </c>
      <c r="B127" s="3">
        <v>697</v>
      </c>
      <c r="C127" s="5">
        <v>1</v>
      </c>
      <c r="D127" s="4"/>
      <c r="R127" s="3">
        <v>697</v>
      </c>
      <c r="S127" s="10">
        <v>119</v>
      </c>
      <c r="T127" s="3">
        <v>-99</v>
      </c>
      <c r="U127" s="3">
        <v>260</v>
      </c>
      <c r="V127" s="3">
        <v>121</v>
      </c>
      <c r="W127" s="3">
        <v>-99</v>
      </c>
      <c r="X127" s="3">
        <v>319</v>
      </c>
      <c r="Y127" s="3">
        <v>120</v>
      </c>
      <c r="Z127" s="3">
        <v>-99</v>
      </c>
      <c r="AA127" s="3">
        <v>33</v>
      </c>
      <c r="AB127" s="3">
        <v>142</v>
      </c>
      <c r="AC127" s="3">
        <v>-99</v>
      </c>
      <c r="AD127" s="3">
        <v>70</v>
      </c>
    </row>
    <row r="128" spans="1:30" ht="12.75">
      <c r="A128" t="s">
        <v>23</v>
      </c>
      <c r="B128" s="3">
        <v>698</v>
      </c>
      <c r="C128" s="5">
        <v>1</v>
      </c>
      <c r="D128" s="4"/>
      <c r="R128" s="3">
        <v>698</v>
      </c>
      <c r="S128" s="10">
        <v>140</v>
      </c>
      <c r="T128" s="3">
        <v>-99</v>
      </c>
      <c r="U128" s="3">
        <v>73</v>
      </c>
      <c r="V128" s="3">
        <v>139</v>
      </c>
      <c r="W128" s="3">
        <v>-99</v>
      </c>
      <c r="X128" s="3">
        <v>243</v>
      </c>
      <c r="Y128" s="3">
        <v>138</v>
      </c>
      <c r="Z128" s="3">
        <v>-99</v>
      </c>
      <c r="AA128" s="3">
        <v>193</v>
      </c>
      <c r="AB128" s="3">
        <v>158</v>
      </c>
      <c r="AC128" s="3">
        <v>-99</v>
      </c>
      <c r="AD128" s="3">
        <v>124</v>
      </c>
    </row>
    <row r="129" spans="1:30" ht="12.75">
      <c r="A129" t="s">
        <v>23</v>
      </c>
      <c r="B129" s="3">
        <v>699</v>
      </c>
      <c r="C129" s="5">
        <v>1</v>
      </c>
      <c r="D129" s="4"/>
      <c r="R129" s="3">
        <v>699</v>
      </c>
      <c r="S129" s="10">
        <v>261</v>
      </c>
      <c r="T129" s="3">
        <v>-99</v>
      </c>
      <c r="U129" s="3">
        <v>143</v>
      </c>
      <c r="V129" s="3">
        <v>235</v>
      </c>
      <c r="W129" s="3">
        <v>-99</v>
      </c>
      <c r="X129" s="3">
        <v>186</v>
      </c>
      <c r="Y129" s="3">
        <v>239</v>
      </c>
      <c r="Z129" s="3">
        <v>-99</v>
      </c>
      <c r="AA129" s="3">
        <v>278</v>
      </c>
      <c r="AB129" s="3">
        <v>264</v>
      </c>
      <c r="AC129" s="3">
        <v>-99</v>
      </c>
      <c r="AD129" s="3">
        <v>337</v>
      </c>
    </row>
    <row r="130" spans="1:30" ht="12.75">
      <c r="A130" t="s">
        <v>23</v>
      </c>
      <c r="B130" s="3">
        <v>701</v>
      </c>
      <c r="C130" s="5">
        <v>1</v>
      </c>
      <c r="D130" s="4"/>
      <c r="E130" s="5">
        <v>3</v>
      </c>
      <c r="F130" s="3">
        <v>1</v>
      </c>
      <c r="G130" s="3">
        <v>1</v>
      </c>
      <c r="H130" s="3">
        <v>22</v>
      </c>
      <c r="I130" s="8">
        <v>223</v>
      </c>
      <c r="R130" s="3">
        <v>701</v>
      </c>
      <c r="S130" s="10">
        <v>128</v>
      </c>
      <c r="T130" s="3">
        <v>-99</v>
      </c>
      <c r="U130" s="3">
        <v>275</v>
      </c>
      <c r="V130" s="3">
        <v>150</v>
      </c>
      <c r="W130" s="3">
        <v>-99</v>
      </c>
      <c r="X130" s="3">
        <v>330</v>
      </c>
      <c r="Y130" s="3">
        <v>149</v>
      </c>
      <c r="Z130" s="3">
        <v>-99</v>
      </c>
      <c r="AA130" s="3">
        <v>50</v>
      </c>
      <c r="AB130" s="3">
        <v>148</v>
      </c>
      <c r="AC130" s="3">
        <v>-99</v>
      </c>
      <c r="AD130" s="3">
        <v>178</v>
      </c>
    </row>
    <row r="131" spans="1:30" ht="12.75">
      <c r="A131" t="s">
        <v>23</v>
      </c>
      <c r="B131" s="3">
        <v>702</v>
      </c>
      <c r="C131" s="5">
        <v>1</v>
      </c>
      <c r="D131" s="4"/>
      <c r="E131" s="5">
        <v>3</v>
      </c>
      <c r="F131" s="3">
        <v>1</v>
      </c>
      <c r="G131" s="3">
        <v>2</v>
      </c>
      <c r="H131" s="3">
        <v>11</v>
      </c>
      <c r="I131" s="8">
        <v>45</v>
      </c>
      <c r="R131" s="3">
        <v>702</v>
      </c>
      <c r="S131" s="10">
        <v>156</v>
      </c>
      <c r="T131" s="3">
        <v>-99</v>
      </c>
      <c r="U131" s="3">
        <v>83</v>
      </c>
      <c r="V131" s="3">
        <v>157</v>
      </c>
      <c r="W131" s="3">
        <v>-99</v>
      </c>
      <c r="X131" s="3">
        <v>85</v>
      </c>
      <c r="Y131" s="3">
        <v>162</v>
      </c>
      <c r="Z131" s="3">
        <v>-99</v>
      </c>
      <c r="AA131" s="3">
        <v>25</v>
      </c>
      <c r="AB131" s="3">
        <v>163</v>
      </c>
      <c r="AC131" s="3">
        <v>-99</v>
      </c>
      <c r="AD131" s="3">
        <v>0</v>
      </c>
    </row>
    <row r="132" spans="1:30" ht="12.75">
      <c r="A132" t="s">
        <v>23</v>
      </c>
      <c r="B132" s="3">
        <v>703</v>
      </c>
      <c r="C132" s="5">
        <v>1</v>
      </c>
      <c r="D132" s="4"/>
      <c r="E132" s="5">
        <v>3</v>
      </c>
      <c r="F132" s="3">
        <v>1</v>
      </c>
      <c r="G132" s="3">
        <v>2</v>
      </c>
      <c r="H132" s="3">
        <v>11</v>
      </c>
      <c r="I132" s="8">
        <v>149</v>
      </c>
      <c r="R132" s="3">
        <v>703</v>
      </c>
      <c r="S132" s="10">
        <v>163</v>
      </c>
      <c r="T132" s="3">
        <v>-99</v>
      </c>
      <c r="U132" s="3">
        <v>348</v>
      </c>
      <c r="V132" s="3">
        <v>162</v>
      </c>
      <c r="W132" s="3">
        <v>-99</v>
      </c>
      <c r="X132" s="3">
        <v>69</v>
      </c>
      <c r="Y132" s="3">
        <v>157</v>
      </c>
      <c r="Z132" s="3">
        <v>-99</v>
      </c>
      <c r="AA132" s="3">
        <v>134</v>
      </c>
      <c r="AB132" s="3">
        <v>134</v>
      </c>
      <c r="AC132" s="3">
        <v>-99</v>
      </c>
      <c r="AD132" s="3">
        <v>196</v>
      </c>
    </row>
    <row r="133" spans="1:30" ht="12.75">
      <c r="A133" t="s">
        <v>23</v>
      </c>
      <c r="B133" s="3">
        <v>704</v>
      </c>
      <c r="C133" s="5">
        <v>1</v>
      </c>
      <c r="E133" s="5">
        <v>3</v>
      </c>
      <c r="F133" s="3">
        <v>1</v>
      </c>
      <c r="G133" s="3">
        <v>2</v>
      </c>
      <c r="H133" s="3">
        <v>11</v>
      </c>
      <c r="I133" s="8">
        <v>66</v>
      </c>
      <c r="R133" s="3">
        <v>704</v>
      </c>
      <c r="S133" s="10">
        <v>163</v>
      </c>
      <c r="T133" s="3">
        <v>-99</v>
      </c>
      <c r="U133" s="3">
        <v>83</v>
      </c>
      <c r="V133" s="3">
        <v>141</v>
      </c>
      <c r="W133" s="3">
        <v>-99</v>
      </c>
      <c r="X133" s="3">
        <v>17</v>
      </c>
      <c r="Y133" s="3">
        <v>162</v>
      </c>
      <c r="Z133" s="3">
        <v>-99</v>
      </c>
      <c r="AA133" s="3">
        <v>98</v>
      </c>
      <c r="AB133" s="3">
        <v>158</v>
      </c>
      <c r="AC133" s="3">
        <v>-99</v>
      </c>
      <c r="AD133" s="3">
        <v>124</v>
      </c>
    </row>
    <row r="134" spans="1:30" ht="12.75">
      <c r="A134" t="s">
        <v>23</v>
      </c>
      <c r="B134" s="3">
        <v>705</v>
      </c>
      <c r="C134" s="5">
        <v>1</v>
      </c>
      <c r="E134" s="5">
        <v>3</v>
      </c>
      <c r="F134" s="3">
        <v>1</v>
      </c>
      <c r="G134" s="3">
        <v>2</v>
      </c>
      <c r="H134" s="3">
        <v>22</v>
      </c>
      <c r="I134" s="8">
        <v>105</v>
      </c>
      <c r="R134" s="3">
        <v>705</v>
      </c>
      <c r="S134" s="10">
        <v>154</v>
      </c>
      <c r="T134" s="3">
        <v>-99</v>
      </c>
      <c r="U134" s="3">
        <v>193</v>
      </c>
      <c r="V134" s="3">
        <v>184</v>
      </c>
      <c r="W134" s="3">
        <v>-99</v>
      </c>
      <c r="X134" s="3">
        <v>115</v>
      </c>
      <c r="Y134" s="3">
        <v>187</v>
      </c>
      <c r="Z134" s="3">
        <v>-99</v>
      </c>
      <c r="AA134" s="3">
        <v>84</v>
      </c>
      <c r="AB134" s="3">
        <v>190</v>
      </c>
      <c r="AC134" s="3">
        <v>-99</v>
      </c>
      <c r="AD134" s="3">
        <v>39</v>
      </c>
    </row>
    <row r="135" spans="1:30" ht="12.75">
      <c r="A135" t="s">
        <v>23</v>
      </c>
      <c r="B135" s="3">
        <v>706</v>
      </c>
      <c r="C135" s="5">
        <v>1</v>
      </c>
      <c r="E135" s="5">
        <v>3</v>
      </c>
      <c r="F135" s="3">
        <v>1</v>
      </c>
      <c r="G135" s="3">
        <v>2</v>
      </c>
      <c r="H135" s="3">
        <v>11</v>
      </c>
      <c r="I135" s="8">
        <v>193</v>
      </c>
      <c r="R135" s="3">
        <v>706</v>
      </c>
      <c r="S135" s="10">
        <v>162</v>
      </c>
      <c r="T135" s="3">
        <v>-99</v>
      </c>
      <c r="U135" s="3">
        <v>315</v>
      </c>
      <c r="V135" s="3">
        <v>168</v>
      </c>
      <c r="W135" s="3">
        <v>-99</v>
      </c>
      <c r="X135" s="3">
        <v>3</v>
      </c>
      <c r="Y135" s="3">
        <v>190</v>
      </c>
      <c r="Z135" s="3">
        <v>-99</v>
      </c>
      <c r="AA135" s="3">
        <v>70</v>
      </c>
      <c r="AB135" s="3">
        <v>187</v>
      </c>
      <c r="AC135" s="3">
        <v>-99</v>
      </c>
      <c r="AD135" s="3">
        <v>110</v>
      </c>
    </row>
    <row r="136" spans="1:30" ht="12.75">
      <c r="A136" t="s">
        <v>23</v>
      </c>
      <c r="B136" s="3">
        <v>707</v>
      </c>
      <c r="C136" s="5">
        <v>1</v>
      </c>
      <c r="E136" s="5">
        <v>3</v>
      </c>
      <c r="F136" s="3">
        <v>1</v>
      </c>
      <c r="G136" s="3">
        <v>2</v>
      </c>
      <c r="H136" s="3">
        <v>11</v>
      </c>
      <c r="I136" s="8">
        <v>180</v>
      </c>
      <c r="J136" s="10">
        <v>1</v>
      </c>
      <c r="K136" s="3">
        <v>28</v>
      </c>
      <c r="L136" s="3">
        <v>13</v>
      </c>
      <c r="M136" s="3">
        <v>17.5</v>
      </c>
      <c r="R136" s="3">
        <v>707</v>
      </c>
      <c r="S136" s="10">
        <v>190</v>
      </c>
      <c r="T136" s="3">
        <v>-99</v>
      </c>
      <c r="U136" s="3">
        <v>70</v>
      </c>
      <c r="V136" s="3">
        <v>162</v>
      </c>
      <c r="W136" s="3">
        <v>-99</v>
      </c>
      <c r="X136" s="3">
        <v>278</v>
      </c>
      <c r="Y136" s="3">
        <v>165</v>
      </c>
      <c r="Z136" s="3">
        <v>-99</v>
      </c>
      <c r="AA136" s="3">
        <v>309</v>
      </c>
      <c r="AB136" s="3">
        <v>-99</v>
      </c>
      <c r="AC136" s="3">
        <v>-99</v>
      </c>
      <c r="AD136" s="3">
        <v>-99</v>
      </c>
    </row>
    <row r="137" spans="1:30" ht="12.75">
      <c r="A137" t="s">
        <v>23</v>
      </c>
      <c r="B137" s="3">
        <v>708</v>
      </c>
      <c r="C137" s="5">
        <v>1</v>
      </c>
      <c r="E137" s="5">
        <v>3</v>
      </c>
      <c r="F137" s="3">
        <v>1</v>
      </c>
      <c r="G137" s="3">
        <v>2</v>
      </c>
      <c r="H137" s="3">
        <v>11</v>
      </c>
      <c r="I137" s="8">
        <v>110</v>
      </c>
      <c r="R137" s="3">
        <v>708</v>
      </c>
      <c r="S137" s="10">
        <v>162</v>
      </c>
      <c r="T137" s="3">
        <v>-99</v>
      </c>
      <c r="U137" s="3">
        <v>252</v>
      </c>
      <c r="V137" s="3">
        <v>165</v>
      </c>
      <c r="W137" s="3">
        <v>-99</v>
      </c>
      <c r="X137" s="3">
        <v>303</v>
      </c>
      <c r="Y137" s="3">
        <v>164</v>
      </c>
      <c r="Z137" s="3">
        <v>-99</v>
      </c>
      <c r="AA137" s="3">
        <v>356</v>
      </c>
      <c r="AB137" s="3">
        <v>-99</v>
      </c>
      <c r="AC137" s="3">
        <v>-99</v>
      </c>
      <c r="AD137" s="3">
        <v>-99</v>
      </c>
    </row>
    <row r="138" spans="1:30" ht="12.75">
      <c r="A138" t="s">
        <v>23</v>
      </c>
      <c r="B138" s="3">
        <v>709</v>
      </c>
      <c r="C138" s="5">
        <v>1</v>
      </c>
      <c r="E138" s="5">
        <v>3</v>
      </c>
      <c r="F138" s="3">
        <v>1</v>
      </c>
      <c r="G138" s="3">
        <v>2</v>
      </c>
      <c r="H138" s="3">
        <v>11</v>
      </c>
      <c r="I138" s="8">
        <v>39</v>
      </c>
      <c r="R138" s="3">
        <v>709</v>
      </c>
      <c r="S138" s="10">
        <v>191</v>
      </c>
      <c r="T138" s="3">
        <v>-99</v>
      </c>
      <c r="U138" s="3">
        <v>283</v>
      </c>
      <c r="V138" s="3">
        <v>193</v>
      </c>
      <c r="W138" s="3">
        <v>-99</v>
      </c>
      <c r="X138" s="3">
        <v>313</v>
      </c>
      <c r="Y138" s="3">
        <v>210</v>
      </c>
      <c r="Z138" s="3">
        <v>-99</v>
      </c>
      <c r="AA138" s="3">
        <v>135</v>
      </c>
      <c r="AB138" s="3">
        <v>208</v>
      </c>
      <c r="AC138" s="3">
        <v>-99</v>
      </c>
      <c r="AD138" s="3">
        <v>153</v>
      </c>
    </row>
    <row r="139" spans="1:30" ht="12.75">
      <c r="A139" t="s">
        <v>23</v>
      </c>
      <c r="B139" s="3">
        <v>710</v>
      </c>
      <c r="C139" s="5">
        <v>1</v>
      </c>
      <c r="E139" s="5">
        <v>3</v>
      </c>
      <c r="F139" s="3">
        <v>1</v>
      </c>
      <c r="G139" s="3">
        <v>1</v>
      </c>
      <c r="H139" s="3">
        <v>22</v>
      </c>
      <c r="I139" s="8">
        <v>222</v>
      </c>
      <c r="R139" s="3">
        <v>710</v>
      </c>
      <c r="S139" s="10">
        <v>190</v>
      </c>
      <c r="T139" s="3">
        <v>-99</v>
      </c>
      <c r="U139" s="3">
        <v>225</v>
      </c>
      <c r="V139" s="3">
        <v>194</v>
      </c>
      <c r="W139" s="3">
        <v>-99</v>
      </c>
      <c r="X139" s="3">
        <v>277</v>
      </c>
      <c r="Y139" s="3">
        <v>191</v>
      </c>
      <c r="Z139" s="3">
        <v>-99</v>
      </c>
      <c r="AA139" s="3">
        <v>105</v>
      </c>
      <c r="AB139" s="3">
        <v>189</v>
      </c>
      <c r="AC139" s="3">
        <v>-99</v>
      </c>
      <c r="AD139" s="3">
        <v>123</v>
      </c>
    </row>
    <row r="140" spans="1:30" ht="12.75">
      <c r="A140" t="s">
        <v>23</v>
      </c>
      <c r="B140" s="3">
        <v>711</v>
      </c>
      <c r="C140" s="5">
        <v>1</v>
      </c>
      <c r="E140" s="5">
        <v>3</v>
      </c>
      <c r="F140" s="3">
        <v>1</v>
      </c>
      <c r="G140" s="3">
        <v>4</v>
      </c>
      <c r="H140" s="3">
        <v>11</v>
      </c>
      <c r="I140" s="8">
        <v>41</v>
      </c>
      <c r="R140" s="3">
        <v>711</v>
      </c>
      <c r="S140" s="10">
        <v>193</v>
      </c>
      <c r="T140" s="3">
        <v>-99</v>
      </c>
      <c r="U140" s="3">
        <v>98</v>
      </c>
      <c r="V140" s="3">
        <v>192</v>
      </c>
      <c r="W140" s="3">
        <v>-99</v>
      </c>
      <c r="X140" s="3">
        <v>175</v>
      </c>
      <c r="Y140" s="3">
        <v>190</v>
      </c>
      <c r="Z140" s="3">
        <v>-99</v>
      </c>
      <c r="AA140" s="3">
        <v>191</v>
      </c>
      <c r="AB140" s="3">
        <v>194</v>
      </c>
      <c r="AC140" s="3">
        <v>-99</v>
      </c>
      <c r="AD140" s="3">
        <v>245</v>
      </c>
    </row>
    <row r="141" spans="1:30" ht="12.75">
      <c r="A141" t="s">
        <v>23</v>
      </c>
      <c r="B141" s="3">
        <v>712</v>
      </c>
      <c r="C141" s="5">
        <v>1</v>
      </c>
      <c r="E141" s="5">
        <v>3</v>
      </c>
      <c r="F141" s="3">
        <v>1</v>
      </c>
      <c r="G141" s="3">
        <v>2</v>
      </c>
      <c r="H141" s="3">
        <v>11</v>
      </c>
      <c r="I141" s="8">
        <v>49</v>
      </c>
      <c r="R141" s="3">
        <v>712</v>
      </c>
      <c r="S141" s="10">
        <v>186</v>
      </c>
      <c r="T141" s="3">
        <v>-99</v>
      </c>
      <c r="U141" s="3">
        <v>225</v>
      </c>
      <c r="V141" s="3">
        <v>191</v>
      </c>
      <c r="W141" s="3">
        <v>-99</v>
      </c>
      <c r="X141" s="3">
        <v>253</v>
      </c>
      <c r="Y141" s="3">
        <v>-99</v>
      </c>
      <c r="Z141" s="3">
        <v>-99</v>
      </c>
      <c r="AA141" s="3">
        <v>-99</v>
      </c>
      <c r="AB141" s="3">
        <v>184</v>
      </c>
      <c r="AC141" s="3">
        <v>-99</v>
      </c>
      <c r="AD141" s="3">
        <v>218</v>
      </c>
    </row>
    <row r="142" spans="1:30" ht="12.75">
      <c r="A142" t="s">
        <v>23</v>
      </c>
      <c r="B142" s="3">
        <v>713</v>
      </c>
      <c r="C142" s="5">
        <v>1</v>
      </c>
      <c r="E142" s="5">
        <v>3</v>
      </c>
      <c r="F142" s="3">
        <v>1</v>
      </c>
      <c r="G142" s="3">
        <v>3</v>
      </c>
      <c r="H142" s="3">
        <v>11</v>
      </c>
      <c r="I142" s="8">
        <v>77</v>
      </c>
      <c r="R142" s="3">
        <v>713</v>
      </c>
      <c r="S142" s="10">
        <v>193</v>
      </c>
      <c r="T142" s="3">
        <v>-99</v>
      </c>
      <c r="U142" s="3">
        <v>283</v>
      </c>
      <c r="V142" s="3">
        <v>218</v>
      </c>
      <c r="W142" s="3">
        <v>-99</v>
      </c>
      <c r="X142" s="3">
        <v>343</v>
      </c>
      <c r="Y142" s="3">
        <v>214</v>
      </c>
      <c r="Z142" s="3">
        <v>-99</v>
      </c>
      <c r="AA142" s="3">
        <v>166</v>
      </c>
      <c r="AB142" s="3">
        <v>213</v>
      </c>
      <c r="AC142" s="3">
        <v>-99</v>
      </c>
      <c r="AD142" s="3">
        <v>113</v>
      </c>
    </row>
    <row r="143" spans="1:30" ht="12.75">
      <c r="A143" t="s">
        <v>23</v>
      </c>
      <c r="B143" s="3">
        <v>714</v>
      </c>
      <c r="C143" s="5">
        <v>1</v>
      </c>
      <c r="E143" s="5">
        <v>3</v>
      </c>
      <c r="F143" s="3">
        <v>1</v>
      </c>
      <c r="G143" s="3">
        <v>2</v>
      </c>
      <c r="H143" s="3">
        <v>11</v>
      </c>
      <c r="I143" s="8">
        <v>204</v>
      </c>
      <c r="R143" s="3">
        <v>714</v>
      </c>
      <c r="S143" s="10">
        <v>191</v>
      </c>
      <c r="T143" s="3">
        <v>-99</v>
      </c>
      <c r="U143" s="3">
        <v>216</v>
      </c>
      <c r="V143" s="3">
        <v>192</v>
      </c>
      <c r="W143" s="3">
        <v>-99</v>
      </c>
      <c r="X143" s="3">
        <v>238</v>
      </c>
      <c r="Y143" s="3">
        <v>195</v>
      </c>
      <c r="Z143" s="3">
        <v>-99</v>
      </c>
      <c r="AA143" s="3">
        <v>278</v>
      </c>
      <c r="AB143" s="3">
        <v>218</v>
      </c>
      <c r="AC143" s="3">
        <v>-99</v>
      </c>
      <c r="AD143" s="3">
        <v>345</v>
      </c>
    </row>
    <row r="144" spans="1:30" ht="12.75">
      <c r="A144" t="s">
        <v>23</v>
      </c>
      <c r="B144" s="3">
        <v>715</v>
      </c>
      <c r="C144" s="5">
        <v>1</v>
      </c>
      <c r="E144" s="5">
        <v>3</v>
      </c>
      <c r="F144" s="3">
        <v>1</v>
      </c>
      <c r="G144" s="3">
        <v>2</v>
      </c>
      <c r="H144" s="3">
        <v>11</v>
      </c>
      <c r="I144" s="8">
        <v>230</v>
      </c>
      <c r="R144" s="3">
        <v>715</v>
      </c>
      <c r="S144" s="10">
        <v>202</v>
      </c>
      <c r="T144" s="3">
        <v>-99</v>
      </c>
      <c r="U144" s="3">
        <v>237</v>
      </c>
      <c r="V144" s="3">
        <v>204</v>
      </c>
      <c r="W144" s="3">
        <v>-99</v>
      </c>
      <c r="X144" s="3">
        <v>306</v>
      </c>
      <c r="Y144" s="3">
        <v>229</v>
      </c>
      <c r="Z144" s="3">
        <v>-99</v>
      </c>
      <c r="AA144" s="3">
        <v>11</v>
      </c>
      <c r="AB144" s="3">
        <v>227</v>
      </c>
      <c r="AC144" s="3">
        <v>-99</v>
      </c>
      <c r="AD144" s="3">
        <v>60</v>
      </c>
    </row>
    <row r="145" spans="1:30" ht="12.75">
      <c r="A145" t="s">
        <v>23</v>
      </c>
      <c r="B145" s="3">
        <v>716</v>
      </c>
      <c r="C145" s="5">
        <v>1</v>
      </c>
      <c r="E145" s="5">
        <v>3</v>
      </c>
      <c r="F145" s="3">
        <v>1</v>
      </c>
      <c r="G145" s="3">
        <v>2</v>
      </c>
      <c r="H145" s="3">
        <v>22</v>
      </c>
      <c r="I145" s="8">
        <v>241</v>
      </c>
      <c r="R145" s="3">
        <v>716</v>
      </c>
      <c r="S145" s="10">
        <v>232</v>
      </c>
      <c r="T145" s="3">
        <v>-99</v>
      </c>
      <c r="U145" s="3">
        <v>355</v>
      </c>
      <c r="V145" s="3">
        <v>262</v>
      </c>
      <c r="W145" s="3">
        <v>-99</v>
      </c>
      <c r="X145" s="3">
        <v>16</v>
      </c>
      <c r="Y145" s="3">
        <v>278</v>
      </c>
      <c r="Z145" s="3">
        <v>-99</v>
      </c>
      <c r="AA145" s="3">
        <v>72</v>
      </c>
      <c r="AB145" s="3">
        <v>229</v>
      </c>
      <c r="AC145" s="3">
        <v>-99</v>
      </c>
      <c r="AD145" s="3">
        <v>140</v>
      </c>
    </row>
    <row r="146" spans="1:30" ht="12.75">
      <c r="A146" t="s">
        <v>23</v>
      </c>
      <c r="B146" s="3">
        <v>717</v>
      </c>
      <c r="C146" s="5">
        <v>1</v>
      </c>
      <c r="E146" s="5">
        <v>3</v>
      </c>
      <c r="F146" s="3">
        <v>1</v>
      </c>
      <c r="G146" s="3">
        <v>2</v>
      </c>
      <c r="H146" s="3">
        <v>11</v>
      </c>
      <c r="I146" s="8">
        <v>50</v>
      </c>
      <c r="R146" s="3">
        <v>717</v>
      </c>
      <c r="S146" s="10">
        <v>184</v>
      </c>
      <c r="T146" s="3">
        <v>-99</v>
      </c>
      <c r="U146" s="3">
        <v>223</v>
      </c>
      <c r="V146" s="3">
        <v>185</v>
      </c>
      <c r="W146" s="3">
        <v>-99</v>
      </c>
      <c r="X146" s="3">
        <v>196</v>
      </c>
      <c r="Y146" s="3">
        <v>209</v>
      </c>
      <c r="Z146" s="3">
        <v>-99</v>
      </c>
      <c r="AA146" s="3">
        <v>140</v>
      </c>
      <c r="AB146" s="3">
        <v>230</v>
      </c>
      <c r="AC146" s="3">
        <v>-99</v>
      </c>
      <c r="AD146" s="3">
        <v>95</v>
      </c>
    </row>
    <row r="147" spans="1:30" ht="12.75">
      <c r="A147" t="s">
        <v>23</v>
      </c>
      <c r="B147" s="3">
        <v>718</v>
      </c>
      <c r="C147" s="5">
        <v>1</v>
      </c>
      <c r="E147" s="5">
        <v>3</v>
      </c>
      <c r="F147" s="3">
        <v>1</v>
      </c>
      <c r="G147" s="3">
        <v>1</v>
      </c>
      <c r="H147" s="3">
        <v>22</v>
      </c>
      <c r="I147" s="8">
        <v>195</v>
      </c>
      <c r="R147" s="3">
        <v>718</v>
      </c>
      <c r="S147" s="10">
        <v>213</v>
      </c>
      <c r="T147" s="3">
        <v>-99</v>
      </c>
      <c r="U147" s="3">
        <v>114</v>
      </c>
      <c r="V147" s="3">
        <v>234</v>
      </c>
      <c r="W147" s="3">
        <v>-99</v>
      </c>
      <c r="X147" s="3">
        <v>57</v>
      </c>
      <c r="Y147" s="3">
        <v>217</v>
      </c>
      <c r="Z147" s="3">
        <v>-99</v>
      </c>
      <c r="AA147" s="3">
        <v>9</v>
      </c>
      <c r="AB147" s="3">
        <v>215</v>
      </c>
      <c r="AC147" s="3">
        <v>-99</v>
      </c>
      <c r="AD147" s="3">
        <v>267</v>
      </c>
    </row>
    <row r="148" spans="1:30" ht="12.75">
      <c r="A148" t="s">
        <v>23</v>
      </c>
      <c r="B148" s="3">
        <v>719</v>
      </c>
      <c r="C148" s="5">
        <v>1</v>
      </c>
      <c r="E148" s="5">
        <v>3</v>
      </c>
      <c r="F148" s="3">
        <v>1</v>
      </c>
      <c r="G148" s="3">
        <v>1</v>
      </c>
      <c r="H148" s="3">
        <v>22</v>
      </c>
      <c r="I148" s="8">
        <v>173</v>
      </c>
      <c r="R148" s="3">
        <v>719</v>
      </c>
      <c r="S148" s="10">
        <v>213</v>
      </c>
      <c r="T148" s="3">
        <v>-99</v>
      </c>
      <c r="U148" s="3">
        <v>177</v>
      </c>
      <c r="V148" s="3">
        <v>231</v>
      </c>
      <c r="W148" s="3">
        <v>-99</v>
      </c>
      <c r="X148" s="3">
        <v>109</v>
      </c>
      <c r="Y148" s="3">
        <v>233</v>
      </c>
      <c r="Z148" s="3">
        <v>-99</v>
      </c>
      <c r="AA148" s="3">
        <v>84</v>
      </c>
      <c r="AB148" s="3">
        <v>215</v>
      </c>
      <c r="AC148" s="3">
        <v>-99</v>
      </c>
      <c r="AD148" s="3">
        <v>244</v>
      </c>
    </row>
    <row r="149" spans="1:30" ht="12.75">
      <c r="A149" t="s">
        <v>23</v>
      </c>
      <c r="B149" s="3">
        <v>720</v>
      </c>
      <c r="C149" s="5">
        <v>1</v>
      </c>
      <c r="E149" s="5">
        <v>3</v>
      </c>
      <c r="F149" s="3">
        <v>1</v>
      </c>
      <c r="G149" s="3">
        <v>2</v>
      </c>
      <c r="H149" s="3">
        <v>11</v>
      </c>
      <c r="I149" s="8">
        <v>199</v>
      </c>
      <c r="R149" s="3">
        <v>720</v>
      </c>
      <c r="S149" s="10">
        <v>196</v>
      </c>
      <c r="T149" s="3">
        <v>-99</v>
      </c>
      <c r="U149" s="3">
        <v>278</v>
      </c>
      <c r="V149" s="3">
        <v>193</v>
      </c>
      <c r="W149" s="3">
        <v>-99</v>
      </c>
      <c r="X149" s="3">
        <v>222</v>
      </c>
      <c r="Y149" s="3">
        <v>217</v>
      </c>
      <c r="Z149" s="3">
        <v>-99</v>
      </c>
      <c r="AA149" s="3">
        <v>91</v>
      </c>
      <c r="AB149" s="3">
        <v>236</v>
      </c>
      <c r="AC149" s="3">
        <v>-99</v>
      </c>
      <c r="AD149" s="3">
        <v>83</v>
      </c>
    </row>
    <row r="150" spans="1:31" ht="12.75">
      <c r="A150" t="s">
        <v>23</v>
      </c>
      <c r="B150" s="3">
        <v>721</v>
      </c>
      <c r="C150" s="5">
        <v>1</v>
      </c>
      <c r="E150" s="5">
        <v>3</v>
      </c>
      <c r="F150" s="3">
        <v>1</v>
      </c>
      <c r="G150" s="3">
        <v>2</v>
      </c>
      <c r="H150" s="3">
        <v>21</v>
      </c>
      <c r="I150" s="8">
        <v>113</v>
      </c>
      <c r="R150" s="3">
        <v>721</v>
      </c>
      <c r="S150" s="10">
        <v>236</v>
      </c>
      <c r="T150" s="3">
        <v>-99</v>
      </c>
      <c r="U150" s="3">
        <v>75</v>
      </c>
      <c r="V150" s="3">
        <v>217</v>
      </c>
      <c r="W150" s="3">
        <v>-99</v>
      </c>
      <c r="X150" s="3">
        <v>103</v>
      </c>
      <c r="Y150" s="3">
        <v>213</v>
      </c>
      <c r="Z150" s="3">
        <v>-99</v>
      </c>
      <c r="AA150" s="3">
        <v>149</v>
      </c>
      <c r="AB150" s="3">
        <v>215</v>
      </c>
      <c r="AC150" s="3">
        <v>-99</v>
      </c>
      <c r="AD150" s="3">
        <v>192</v>
      </c>
      <c r="AE150" s="3" t="s">
        <v>21</v>
      </c>
    </row>
    <row r="151" spans="1:30" ht="12.75">
      <c r="A151" t="s">
        <v>23</v>
      </c>
      <c r="B151" s="3">
        <v>722</v>
      </c>
      <c r="C151" s="5">
        <v>1</v>
      </c>
      <c r="E151" s="5">
        <v>3</v>
      </c>
      <c r="F151" s="3">
        <v>1</v>
      </c>
      <c r="G151" s="3">
        <v>2</v>
      </c>
      <c r="H151" s="3">
        <v>11</v>
      </c>
      <c r="I151" s="8">
        <v>198</v>
      </c>
      <c r="R151" s="3">
        <v>722</v>
      </c>
      <c r="S151" s="10">
        <v>239</v>
      </c>
      <c r="T151" s="3">
        <v>-99</v>
      </c>
      <c r="U151" s="3">
        <v>13</v>
      </c>
      <c r="V151" s="3">
        <v>217</v>
      </c>
      <c r="W151" s="3">
        <v>-99</v>
      </c>
      <c r="X151" s="3">
        <v>266</v>
      </c>
      <c r="Y151" s="3">
        <v>261</v>
      </c>
      <c r="Z151" s="3">
        <v>-99</v>
      </c>
      <c r="AA151" s="3">
        <v>73</v>
      </c>
      <c r="AB151" s="3">
        <v>235</v>
      </c>
      <c r="AC151" s="3">
        <v>-99</v>
      </c>
      <c r="AD151" s="3">
        <v>82</v>
      </c>
    </row>
  </sheetData>
  <printOptions gridLines="1"/>
  <pageMargins left="0.2755905511811024" right="0.2755905511811024" top="0.7086614173228347" bottom="0.7086614173228347" header="0.35433070866141736" footer="0.2755905511811024"/>
  <pageSetup horizontalDpi="600" verticalDpi="600" orientation="landscape" paperSize="9" r:id="rId1"/>
  <headerFooter alignWithMargins="0">
    <oddHeader>&amp;L&amp;6 11 =  Elossa, normaali latvus 12 =  Elossa, latvus epäsymm. piisk., 13 =  Elossa, kuoleva, 14 =  Elossa, vino (&gt; 1 m)
21 =  Kuollut, kelo, 22 =  Kuollut, pökkelö, 23 =  Kuollut, maassa ilmakuvapuu. 
31 =  Kanto
&amp;C&amp;"Arial,Bold"&amp;8&amp;F&amp;R&amp;P</oddHeader>
    <oddFooter>&amp;L&amp;6FOTOPUU: 0= koealan ulkop., 1 = Sisällä, löytyi, 2 = Sisällä, valepuu, 3 = omissio
JAKSO: 1 = ylempi/ainoa, 2 = al.
P-LAJI: 1 = MÄ, 2=NÄRE, 3=RA-KO, 4=HI-KO, 5=HAAPA, 6=HA-LEP, 7=TE-LEP, 8=TUOMI, 9=LE-KU, 13=RAITA, 16=PIHLAJA, 20=MUULP., 21=MUUHAVUP.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Ilkka Korpela</cp:lastModifiedBy>
  <cp:lastPrinted>2009-06-22T18:13:49Z</cp:lastPrinted>
  <dcterms:created xsi:type="dcterms:W3CDTF">2007-06-18T10:46:11Z</dcterms:created>
  <dcterms:modified xsi:type="dcterms:W3CDTF">2009-06-30T15:59:53Z</dcterms:modified>
  <cp:category/>
  <cp:version/>
  <cp:contentType/>
  <cp:contentStatus/>
</cp:coreProperties>
</file>