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52" windowWidth="6144" windowHeight="3576" activeTab="0"/>
  </bookViews>
  <sheets>
    <sheet name="kooste,kuvat" sheetId="1" r:id="rId1"/>
    <sheet name="koivu1 puustotieto" sheetId="2" r:id="rId2"/>
    <sheet name="koivu 2 puustotieto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<sst xmlns="http://schemas.openxmlformats.org/spreadsheetml/2006/main" count="60" uniqueCount="50">
  <si>
    <t>ennen harvennusta</t>
  </si>
  <si>
    <t>harvennuksen jälkeen</t>
  </si>
  <si>
    <t>r/ha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</si>
  <si>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</si>
  <si>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ppa,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/ha</t>
    </r>
  </si>
  <si>
    <t>valtapituus, m</t>
  </si>
  <si>
    <t>ppa:lla painotettu keskipituus, m</t>
  </si>
  <si>
    <t>ppa:lla painotettu keskiläpimitta, cm</t>
  </si>
  <si>
    <t>ppa-mediaaniläpimitta, cm</t>
  </si>
  <si>
    <t>valtapuuston keskiläpimitta, cm</t>
  </si>
  <si>
    <t>valtapuiden latvussuhde</t>
  </si>
  <si>
    <r>
      <t>tukkia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</si>
  <si>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kuitua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</t>
    </r>
  </si>
  <si>
    <r>
      <t>kasvu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/ha/a</t>
    </r>
  </si>
  <si>
    <t>harventamaton</t>
  </si>
  <si>
    <t>koivu 1</t>
  </si>
  <si>
    <t>koivu 2</t>
  </si>
  <si>
    <t>nro</t>
  </si>
  <si>
    <t>puulaji</t>
  </si>
  <si>
    <r>
      <t>1997 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cm</t>
    </r>
  </si>
  <si>
    <r>
      <t>2000 d</t>
    </r>
    <r>
      <rPr>
        <vertAlign val="subscript"/>
        <sz val="10"/>
        <rFont val="Arial"/>
        <family val="2"/>
      </rPr>
      <t>1.3</t>
    </r>
    <r>
      <rPr>
        <sz val="10"/>
        <rFont val="Arial"/>
        <family val="2"/>
      </rPr>
      <t>, cm</t>
    </r>
  </si>
  <si>
    <t>2000jätetyt d1.3, cm</t>
  </si>
  <si>
    <t>1997 h, m</t>
  </si>
  <si>
    <t>2000 h, m</t>
  </si>
  <si>
    <t>2000jätetyt h, m</t>
  </si>
  <si>
    <t>2000 latvusraja,m</t>
  </si>
  <si>
    <t>2000 jätetyt latvusraja,m</t>
  </si>
  <si>
    <t>laatu</t>
  </si>
  <si>
    <t>x-koord, m</t>
  </si>
  <si>
    <t>y-koord, m</t>
  </si>
  <si>
    <t>z-koord, m</t>
  </si>
  <si>
    <t>tila</t>
  </si>
  <si>
    <t>tilavuus</t>
  </si>
  <si>
    <t>p-oksa, 2 m</t>
  </si>
  <si>
    <t>halkeama tyv.</t>
  </si>
  <si>
    <t>mittaus vastakkaisessa suunnassa</t>
  </si>
  <si>
    <t>p-oksa, 5 m</t>
  </si>
  <si>
    <t>2-latvaa, 10 m</t>
  </si>
  <si>
    <t>2-latvaa, 2 m</t>
  </si>
  <si>
    <t>latva poikki, 12 m</t>
  </si>
  <si>
    <t>3-latvaa, 6 m</t>
  </si>
  <si>
    <t>pökkelö, 3,4 m</t>
  </si>
  <si>
    <t>mitt. kork 1,35 m</t>
  </si>
  <si>
    <t>mitt. kork 1,2 m</t>
  </si>
  <si>
    <t>G</t>
  </si>
  <si>
    <t>canopy level</t>
  </si>
  <si>
    <t>X</t>
  </si>
  <si>
    <t>Y</t>
  </si>
  <si>
    <t>Z</t>
  </si>
  <si>
    <t>kuollut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</si>
</sst>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0.00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8.25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0" fillId="0" borderId="2" xfId="0" applyBorder="1" applyAlignment="1">
      <alignment vertical="justify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justify"/>
    </xf>
    <xf numFmtId="1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165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koivu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625"/>
          <c:w val="0.9197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'[1]rlsarja'!$AB$2:$AB$13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'[1]rlsarja'!$AD$2:$AD$13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0.11258278145695365</c:v>
                </c:pt>
                <c:pt idx="3">
                  <c:v>0.26490066225165565</c:v>
                </c:pt>
                <c:pt idx="4">
                  <c:v>0.23178807947019867</c:v>
                </c:pt>
                <c:pt idx="5">
                  <c:v>0.2251655629139073</c:v>
                </c:pt>
                <c:pt idx="6">
                  <c:v>0.12582781456953643</c:v>
                </c:pt>
                <c:pt idx="7">
                  <c:v>0.033112582781456956</c:v>
                </c:pt>
                <c:pt idx="8">
                  <c:v>0</c:v>
                </c:pt>
                <c:pt idx="9">
                  <c:v>0.006622516556291391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'[1]rlsarja'!$AF$2:$AF$13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0.06622516556291391</c:v>
                </c:pt>
                <c:pt idx="3">
                  <c:v>0.17218543046357615</c:v>
                </c:pt>
                <c:pt idx="4">
                  <c:v>0.26490066225165565</c:v>
                </c:pt>
                <c:pt idx="5">
                  <c:v>0.15894039735099338</c:v>
                </c:pt>
                <c:pt idx="6">
                  <c:v>0.17880794701986755</c:v>
                </c:pt>
                <c:pt idx="7">
                  <c:v>0.13245033112582782</c:v>
                </c:pt>
                <c:pt idx="8">
                  <c:v>0.019867549668874173</c:v>
                </c:pt>
                <c:pt idx="9">
                  <c:v>0.006622516556291391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harvennettu2000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'[1]rlsarja'!$AH$2:$AH$13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0.011111111111111112</c:v>
                </c:pt>
                <c:pt idx="3">
                  <c:v>0.044444444444444446</c:v>
                </c:pt>
                <c:pt idx="4">
                  <c:v>0.25555555555555554</c:v>
                </c:pt>
                <c:pt idx="5">
                  <c:v>0.18888888888888888</c:v>
                </c:pt>
                <c:pt idx="6">
                  <c:v>0.24444444444444444</c:v>
                </c:pt>
                <c:pt idx="7">
                  <c:v>0.2111111111111111</c:v>
                </c:pt>
                <c:pt idx="8">
                  <c:v>0.03333333333333333</c:v>
                </c:pt>
                <c:pt idx="9">
                  <c:v>0.011111111111111112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45393140"/>
        <c:axId val="5885077"/>
      </c:barChart>
      <c:cat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05"/>
          <c:y val="0.8935"/>
          <c:w val="0.62825"/>
          <c:h val="0.0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koivu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45"/>
          <c:w val="0.919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1997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'[2]Sheet3'!$X$2:$X$13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'[2]Sheet3'!$Z$2:$Z$13</c:f>
              <c:numCache>
                <c:ptCount val="12"/>
                <c:pt idx="0">
                  <c:v>0</c:v>
                </c:pt>
                <c:pt idx="1">
                  <c:v>0.009950248756218905</c:v>
                </c:pt>
                <c:pt idx="2">
                  <c:v>0.16417910447761194</c:v>
                </c:pt>
                <c:pt idx="3">
                  <c:v>0.31840796019900497</c:v>
                </c:pt>
                <c:pt idx="4">
                  <c:v>0.30845771144278605</c:v>
                </c:pt>
                <c:pt idx="5">
                  <c:v>0.14427860696517414</c:v>
                </c:pt>
                <c:pt idx="6">
                  <c:v>0.05472636815920398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'[2]Sheet3'!$X$2:$X$13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'[2]Sheet3'!$AB$2:$AB$13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0.07960199004975124</c:v>
                </c:pt>
                <c:pt idx="3">
                  <c:v>0.2835820895522388</c:v>
                </c:pt>
                <c:pt idx="4">
                  <c:v>0.263681592039801</c:v>
                </c:pt>
                <c:pt idx="5">
                  <c:v>0.27860696517412936</c:v>
                </c:pt>
                <c:pt idx="6">
                  <c:v>0.05970149253731343</c:v>
                </c:pt>
                <c:pt idx="7">
                  <c:v>0.03482587064676617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50"/>
        <c:axId val="52965694"/>
        <c:axId val="6929199"/>
      </c:barChart>
      <c:cat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lpm-luokan osuus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1"/>
          <c:y val="0.8935"/>
          <c:w val="0.6295"/>
          <c:h val="0.07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koivu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675"/>
          <c:w val="0.818"/>
          <c:h val="0.7265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'[1]rlsarja'!$AB$30:$AB$41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'[1]rlsarja'!$AH$30:$AH$41</c:f>
              <c:numCache>
                <c:ptCount val="12"/>
                <c:pt idx="2">
                  <c:v>16.8</c:v>
                </c:pt>
                <c:pt idx="3">
                  <c:v>16.725</c:v>
                </c:pt>
                <c:pt idx="4">
                  <c:v>17.97826086956522</c:v>
                </c:pt>
                <c:pt idx="5">
                  <c:v>19.047058823529408</c:v>
                </c:pt>
                <c:pt idx="6">
                  <c:v>19.995454545454546</c:v>
                </c:pt>
                <c:pt idx="7">
                  <c:v>20.16842105263158</c:v>
                </c:pt>
                <c:pt idx="8">
                  <c:v>19.933333333333334</c:v>
                </c:pt>
                <c:pt idx="9">
                  <c:v>18.2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'[1]rlsarja'!$AB$30:$AB$41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'[1]rlsarja'!$AG$30:$AG$41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5.7</c:v>
                </c:pt>
                <c:pt idx="3">
                  <c:v>5.8</c:v>
                </c:pt>
                <c:pt idx="4">
                  <c:v>8.965217391304348</c:v>
                </c:pt>
                <c:pt idx="5">
                  <c:v>9.3</c:v>
                </c:pt>
                <c:pt idx="6">
                  <c:v>8.554545454545455</c:v>
                </c:pt>
                <c:pt idx="7">
                  <c:v>8.7</c:v>
                </c:pt>
                <c:pt idx="8">
                  <c:v>8.633333333333333</c:v>
                </c:pt>
                <c:pt idx="9">
                  <c:v>2.2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2362792"/>
        <c:axId val="24394217"/>
      </c:barChart>
      <c:lineChart>
        <c:grouping val="standard"/>
        <c:varyColors val="0"/>
        <c:ser>
          <c:idx val="2"/>
          <c:order val="2"/>
          <c:tx>
            <c:v>lpm:n kasvu, mm/a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'[1]rlsarja'!$AC$43:$AC$54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1.142857142857144</c:v>
                </c:pt>
                <c:pt idx="3">
                  <c:v>3.3571428571428563</c:v>
                </c:pt>
                <c:pt idx="4">
                  <c:v>3.478260869565217</c:v>
                </c:pt>
                <c:pt idx="5">
                  <c:v>2.9411764705882355</c:v>
                </c:pt>
                <c:pt idx="6">
                  <c:v>4.22077922077922</c:v>
                </c:pt>
                <c:pt idx="7">
                  <c:v>5.533834586466164</c:v>
                </c:pt>
                <c:pt idx="8">
                  <c:v>5.80952380952381</c:v>
                </c:pt>
                <c:pt idx="9">
                  <c:v>4.000000000000006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62362792"/>
        <c:axId val="24394217"/>
      </c:line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korkeus,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62792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01"/>
          <c:y val="0.89225"/>
          <c:w val="0.3735"/>
          <c:h val="0.08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koivu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875"/>
          <c:w val="0.817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v>elävä latvus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'[2]Sheet3'!$X$30:$X$41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'[2]Sheet3'!$AA$30:$AA$41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16.10625</c:v>
                </c:pt>
                <c:pt idx="3">
                  <c:v>17.064912280701755</c:v>
                </c:pt>
                <c:pt idx="4">
                  <c:v>18.0811320754717</c:v>
                </c:pt>
                <c:pt idx="5">
                  <c:v>18.825</c:v>
                </c:pt>
                <c:pt idx="6">
                  <c:v>18.625</c:v>
                </c:pt>
                <c:pt idx="7">
                  <c:v>19.857142857142858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'[2]Sheet3'!$X$30:$X$41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'[2]Sheet3'!$Z$30:$Z$41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10.085714285714285</c:v>
                </c:pt>
                <c:pt idx="3">
                  <c:v>9.927999999999999</c:v>
                </c:pt>
                <c:pt idx="4">
                  <c:v>10.427999999999999</c:v>
                </c:pt>
                <c:pt idx="5">
                  <c:v>10.576470588235292</c:v>
                </c:pt>
                <c:pt idx="6">
                  <c:v>10.541666666666666</c:v>
                </c:pt>
                <c:pt idx="7">
                  <c:v>10.914285714285715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8221362"/>
        <c:axId val="29774531"/>
      </c:barChart>
      <c:lineChart>
        <c:grouping val="standard"/>
        <c:varyColors val="0"/>
        <c:ser>
          <c:idx val="2"/>
          <c:order val="2"/>
          <c:tx>
            <c:v>lpm:n kavu, mm/a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'[2]Sheet3'!$X$30:$X$41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'[2]Sheet3'!$Y$43:$Y$54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1.152882205513785</c:v>
                </c:pt>
                <c:pt idx="4">
                  <c:v>2.840970350404312</c:v>
                </c:pt>
                <c:pt idx="5">
                  <c:v>4.673469387755103</c:v>
                </c:pt>
                <c:pt idx="6">
                  <c:v>7.928571428571428</c:v>
                </c:pt>
                <c:pt idx="7">
                  <c:v>8.122448979591839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18221362"/>
        <c:axId val="29774531"/>
      </c:line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lpm-luokka, cm</a:t>
                </a:r>
              </a:p>
            </c:rich>
          </c:tx>
          <c:layout>
            <c:manualLayout>
              <c:xMode val="factor"/>
              <c:yMode val="factor"/>
              <c:x val="0.0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korkeus,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21362"/>
        <c:crossesAt val="1"/>
        <c:crossBetween val="between"/>
        <c:dispUnits/>
        <c:majorUnit val="2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96"/>
          <c:y val="0.89025"/>
          <c:w val="0.37425"/>
          <c:h val="0.08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4</xdr:col>
      <xdr:colOff>857250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105150"/>
        <a:ext cx="5391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4</xdr:col>
      <xdr:colOff>857250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0" y="5981700"/>
        <a:ext cx="5391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4</xdr:col>
      <xdr:colOff>857250</xdr:colOff>
      <xdr:row>75</xdr:row>
      <xdr:rowOff>19050</xdr:rowOff>
    </xdr:to>
    <xdr:graphicFrame>
      <xdr:nvGraphicFramePr>
        <xdr:cNvPr id="3" name="Chart 5"/>
        <xdr:cNvGraphicFramePr/>
      </xdr:nvGraphicFramePr>
      <xdr:xfrm>
        <a:off x="0" y="9229725"/>
        <a:ext cx="53911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76</xdr:row>
      <xdr:rowOff>47625</xdr:rowOff>
    </xdr:from>
    <xdr:to>
      <xdr:col>4</xdr:col>
      <xdr:colOff>857250</xdr:colOff>
      <xdr:row>96</xdr:row>
      <xdr:rowOff>19050</xdr:rowOff>
    </xdr:to>
    <xdr:graphicFrame>
      <xdr:nvGraphicFramePr>
        <xdr:cNvPr id="4" name="Chart 6"/>
        <xdr:cNvGraphicFramePr/>
      </xdr:nvGraphicFramePr>
      <xdr:xfrm>
        <a:off x="0" y="12687300"/>
        <a:ext cx="53911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ivu1\puustotiet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ivu2\koivu23mittausloma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arventamaton"/>
      <sheetName val="harvennettu"/>
      <sheetName val="rlsarja"/>
      <sheetName val="kooste"/>
    </sheetNames>
    <sheetDataSet>
      <sheetData sheetId="3">
        <row r="2">
          <cell r="AB2">
            <v>6</v>
          </cell>
          <cell r="AD2" t="str">
            <v/>
          </cell>
          <cell r="AF2" t="str">
            <v/>
          </cell>
          <cell r="AH2" t="str">
            <v/>
          </cell>
        </row>
        <row r="3">
          <cell r="AB3">
            <v>8</v>
          </cell>
          <cell r="AD3" t="str">
            <v/>
          </cell>
          <cell r="AF3" t="str">
            <v/>
          </cell>
          <cell r="AH3" t="str">
            <v/>
          </cell>
        </row>
        <row r="4">
          <cell r="AB4">
            <v>10</v>
          </cell>
          <cell r="AD4">
            <v>0.11258278145695365</v>
          </cell>
          <cell r="AF4">
            <v>0.06622516556291391</v>
          </cell>
          <cell r="AH4">
            <v>0.011111111111111112</v>
          </cell>
        </row>
        <row r="5">
          <cell r="AB5">
            <v>12</v>
          </cell>
          <cell r="AD5">
            <v>0.26490066225165565</v>
          </cell>
          <cell r="AF5">
            <v>0.17218543046357615</v>
          </cell>
          <cell r="AH5">
            <v>0.044444444444444446</v>
          </cell>
        </row>
        <row r="6">
          <cell r="AB6">
            <v>14</v>
          </cell>
          <cell r="AD6">
            <v>0.23178807947019867</v>
          </cell>
          <cell r="AF6">
            <v>0.26490066225165565</v>
          </cell>
          <cell r="AH6">
            <v>0.25555555555555554</v>
          </cell>
        </row>
        <row r="7">
          <cell r="AB7">
            <v>16</v>
          </cell>
          <cell r="AD7">
            <v>0.2251655629139073</v>
          </cell>
          <cell r="AF7">
            <v>0.15894039735099338</v>
          </cell>
          <cell r="AH7">
            <v>0.18888888888888888</v>
          </cell>
        </row>
        <row r="8">
          <cell r="AB8">
            <v>18</v>
          </cell>
          <cell r="AD8">
            <v>0.12582781456953643</v>
          </cell>
          <cell r="AF8">
            <v>0.17880794701986755</v>
          </cell>
          <cell r="AH8">
            <v>0.24444444444444444</v>
          </cell>
        </row>
        <row r="9">
          <cell r="AB9">
            <v>20</v>
          </cell>
          <cell r="AD9">
            <v>0.033112582781456956</v>
          </cell>
          <cell r="AF9">
            <v>0.13245033112582782</v>
          </cell>
          <cell r="AH9">
            <v>0.2111111111111111</v>
          </cell>
        </row>
        <row r="10">
          <cell r="AB10">
            <v>22</v>
          </cell>
          <cell r="AD10" t="str">
            <v/>
          </cell>
          <cell r="AF10">
            <v>0.019867549668874173</v>
          </cell>
          <cell r="AH10">
            <v>0.03333333333333333</v>
          </cell>
        </row>
        <row r="11">
          <cell r="AB11">
            <v>24</v>
          </cell>
          <cell r="AD11">
            <v>0.006622516556291391</v>
          </cell>
          <cell r="AF11">
            <v>0.006622516556291391</v>
          </cell>
          <cell r="AH11">
            <v>0.011111111111111112</v>
          </cell>
        </row>
        <row r="12">
          <cell r="AB12">
            <v>26</v>
          </cell>
          <cell r="AD12" t="str">
            <v/>
          </cell>
          <cell r="AF12" t="str">
            <v/>
          </cell>
          <cell r="AH12" t="str">
            <v/>
          </cell>
        </row>
        <row r="13">
          <cell r="AB13">
            <v>28</v>
          </cell>
          <cell r="AD13" t="str">
            <v/>
          </cell>
          <cell r="AF13" t="str">
            <v/>
          </cell>
          <cell r="AH13" t="str">
            <v/>
          </cell>
        </row>
        <row r="30">
          <cell r="AB30">
            <v>6</v>
          </cell>
          <cell r="AG30" t="str">
            <v/>
          </cell>
        </row>
        <row r="31">
          <cell r="AB31">
            <v>8</v>
          </cell>
          <cell r="AG31" t="str">
            <v/>
          </cell>
        </row>
        <row r="32">
          <cell r="AB32">
            <v>10</v>
          </cell>
          <cell r="AG32">
            <v>5.7</v>
          </cell>
          <cell r="AH32">
            <v>16.8</v>
          </cell>
        </row>
        <row r="33">
          <cell r="AB33">
            <v>12</v>
          </cell>
          <cell r="AG33">
            <v>5.8</v>
          </cell>
          <cell r="AH33">
            <v>16.725</v>
          </cell>
        </row>
        <row r="34">
          <cell r="AB34">
            <v>14</v>
          </cell>
          <cell r="AG34">
            <v>8.965217391304348</v>
          </cell>
          <cell r="AH34">
            <v>17.97826086956522</v>
          </cell>
        </row>
        <row r="35">
          <cell r="AB35">
            <v>16</v>
          </cell>
          <cell r="AG35">
            <v>9.3</v>
          </cell>
          <cell r="AH35">
            <v>19.047058823529408</v>
          </cell>
        </row>
        <row r="36">
          <cell r="AB36">
            <v>18</v>
          </cell>
          <cell r="AG36">
            <v>8.554545454545455</v>
          </cell>
          <cell r="AH36">
            <v>19.995454545454546</v>
          </cell>
        </row>
        <row r="37">
          <cell r="AB37">
            <v>20</v>
          </cell>
          <cell r="AG37">
            <v>8.7</v>
          </cell>
          <cell r="AH37">
            <v>20.16842105263158</v>
          </cell>
        </row>
        <row r="38">
          <cell r="AB38">
            <v>22</v>
          </cell>
          <cell r="AG38">
            <v>8.633333333333333</v>
          </cell>
          <cell r="AH38">
            <v>19.933333333333334</v>
          </cell>
        </row>
        <row r="39">
          <cell r="AB39">
            <v>24</v>
          </cell>
          <cell r="AG39">
            <v>2.2</v>
          </cell>
          <cell r="AH39">
            <v>18.2</v>
          </cell>
        </row>
        <row r="40">
          <cell r="AB40">
            <v>26</v>
          </cell>
          <cell r="AG40" t="str">
            <v/>
          </cell>
          <cell r="AH40" t="str">
            <v/>
          </cell>
        </row>
        <row r="41">
          <cell r="AB41">
            <v>28</v>
          </cell>
          <cell r="AG41" t="str">
            <v/>
          </cell>
          <cell r="AH41" t="str">
            <v/>
          </cell>
        </row>
        <row r="43">
          <cell r="AC43" t="str">
            <v/>
          </cell>
        </row>
        <row r="44">
          <cell r="AC44" t="str">
            <v/>
          </cell>
        </row>
        <row r="45">
          <cell r="AC45">
            <v>1.142857142857144</v>
          </cell>
        </row>
        <row r="46">
          <cell r="AC46">
            <v>3.3571428571428563</v>
          </cell>
        </row>
        <row r="47">
          <cell r="AC47">
            <v>3.478260869565217</v>
          </cell>
        </row>
        <row r="48">
          <cell r="AC48">
            <v>2.9411764705882355</v>
          </cell>
        </row>
        <row r="49">
          <cell r="AC49">
            <v>4.22077922077922</v>
          </cell>
        </row>
        <row r="50">
          <cell r="AC50">
            <v>5.533834586466164</v>
          </cell>
        </row>
        <row r="51">
          <cell r="AC51">
            <v>5.80952380952381</v>
          </cell>
        </row>
        <row r="52">
          <cell r="AC52">
            <v>4.000000000000006</v>
          </cell>
        </row>
        <row r="53">
          <cell r="AC53" t="str">
            <v/>
          </cell>
        </row>
        <row r="54">
          <cell r="AC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">
          <cell r="X2">
            <v>6</v>
          </cell>
          <cell r="Z2" t="str">
            <v/>
          </cell>
          <cell r="AB2" t="str">
            <v/>
          </cell>
        </row>
        <row r="3">
          <cell r="X3">
            <v>8</v>
          </cell>
          <cell r="Z3">
            <v>0.009950248756218905</v>
          </cell>
          <cell r="AB3" t="str">
            <v/>
          </cell>
        </row>
        <row r="4">
          <cell r="X4">
            <v>10</v>
          </cell>
          <cell r="Z4">
            <v>0.16417910447761194</v>
          </cell>
          <cell r="AB4">
            <v>0.07960199004975124</v>
          </cell>
        </row>
        <row r="5">
          <cell r="X5">
            <v>12</v>
          </cell>
          <cell r="Z5">
            <v>0.31840796019900497</v>
          </cell>
          <cell r="AB5">
            <v>0.2835820895522388</v>
          </cell>
        </row>
        <row r="6">
          <cell r="X6">
            <v>14</v>
          </cell>
          <cell r="Z6">
            <v>0.30845771144278605</v>
          </cell>
          <cell r="AB6">
            <v>0.263681592039801</v>
          </cell>
        </row>
        <row r="7">
          <cell r="X7">
            <v>16</v>
          </cell>
          <cell r="Z7">
            <v>0.14427860696517414</v>
          </cell>
          <cell r="AB7">
            <v>0.27860696517412936</v>
          </cell>
        </row>
        <row r="8">
          <cell r="X8">
            <v>18</v>
          </cell>
          <cell r="Z8">
            <v>0.05472636815920398</v>
          </cell>
          <cell r="AB8">
            <v>0.05970149253731343</v>
          </cell>
        </row>
        <row r="9">
          <cell r="X9">
            <v>20</v>
          </cell>
          <cell r="Z9" t="str">
            <v/>
          </cell>
          <cell r="AB9">
            <v>0.03482587064676617</v>
          </cell>
        </row>
        <row r="10">
          <cell r="X10">
            <v>22</v>
          </cell>
          <cell r="Z10" t="str">
            <v/>
          </cell>
          <cell r="AB10" t="str">
            <v/>
          </cell>
        </row>
        <row r="11">
          <cell r="X11">
            <v>24</v>
          </cell>
          <cell r="Z11" t="str">
            <v/>
          </cell>
          <cell r="AB11" t="str">
            <v/>
          </cell>
        </row>
        <row r="12">
          <cell r="X12">
            <v>26</v>
          </cell>
          <cell r="Z12" t="str">
            <v/>
          </cell>
          <cell r="AB12" t="str">
            <v/>
          </cell>
        </row>
        <row r="13">
          <cell r="X13">
            <v>28</v>
          </cell>
          <cell r="Z13" t="str">
            <v/>
          </cell>
          <cell r="AB13" t="str">
            <v/>
          </cell>
        </row>
        <row r="30">
          <cell r="X30">
            <v>6</v>
          </cell>
          <cell r="Z30" t="str">
            <v/>
          </cell>
          <cell r="AA30" t="str">
            <v/>
          </cell>
        </row>
        <row r="31">
          <cell r="X31">
            <v>8</v>
          </cell>
          <cell r="Z31" t="str">
            <v/>
          </cell>
          <cell r="AA31" t="str">
            <v/>
          </cell>
        </row>
        <row r="32">
          <cell r="X32">
            <v>10</v>
          </cell>
          <cell r="Z32">
            <v>10.085714285714285</v>
          </cell>
          <cell r="AA32">
            <v>16.10625</v>
          </cell>
        </row>
        <row r="33">
          <cell r="X33">
            <v>12</v>
          </cell>
          <cell r="Z33">
            <v>9.927999999999999</v>
          </cell>
          <cell r="AA33">
            <v>17.064912280701755</v>
          </cell>
        </row>
        <row r="34">
          <cell r="X34">
            <v>14</v>
          </cell>
          <cell r="Z34">
            <v>10.427999999999999</v>
          </cell>
          <cell r="AA34">
            <v>18.0811320754717</v>
          </cell>
        </row>
        <row r="35">
          <cell r="X35">
            <v>16</v>
          </cell>
          <cell r="Z35">
            <v>10.576470588235292</v>
          </cell>
          <cell r="AA35">
            <v>18.825</v>
          </cell>
        </row>
        <row r="36">
          <cell r="X36">
            <v>18</v>
          </cell>
          <cell r="Z36">
            <v>10.541666666666666</v>
          </cell>
          <cell r="AA36">
            <v>18.625</v>
          </cell>
        </row>
        <row r="37">
          <cell r="X37">
            <v>20</v>
          </cell>
          <cell r="Z37">
            <v>10.914285714285715</v>
          </cell>
          <cell r="AA37">
            <v>19.857142857142858</v>
          </cell>
        </row>
        <row r="38">
          <cell r="X38">
            <v>22</v>
          </cell>
          <cell r="Z38" t="str">
            <v/>
          </cell>
          <cell r="AA38" t="str">
            <v/>
          </cell>
        </row>
        <row r="39">
          <cell r="X39">
            <v>24</v>
          </cell>
          <cell r="Z39" t="str">
            <v/>
          </cell>
          <cell r="AA39" t="str">
            <v/>
          </cell>
        </row>
        <row r="40">
          <cell r="X40">
            <v>26</v>
          </cell>
          <cell r="Z40" t="str">
            <v/>
          </cell>
          <cell r="AA40" t="str">
            <v/>
          </cell>
        </row>
        <row r="41">
          <cell r="X41">
            <v>28</v>
          </cell>
          <cell r="Z41" t="str">
            <v/>
          </cell>
          <cell r="AA41" t="str">
            <v/>
          </cell>
        </row>
        <row r="43">
          <cell r="Y43" t="str">
            <v/>
          </cell>
        </row>
        <row r="44">
          <cell r="Y44" t="str">
            <v/>
          </cell>
        </row>
        <row r="45">
          <cell r="Y45">
            <v>0</v>
          </cell>
        </row>
        <row r="46">
          <cell r="Y46">
            <v>1.152882205513785</v>
          </cell>
        </row>
        <row r="47">
          <cell r="Y47">
            <v>2.840970350404312</v>
          </cell>
        </row>
        <row r="48">
          <cell r="Y48">
            <v>4.673469387755103</v>
          </cell>
        </row>
        <row r="49">
          <cell r="Y49">
            <v>7.928571428571428</v>
          </cell>
        </row>
        <row r="50">
          <cell r="Y50">
            <v>8.122448979591839</v>
          </cell>
        </row>
        <row r="51">
          <cell r="Y51" t="str">
            <v/>
          </cell>
        </row>
        <row r="52">
          <cell r="Y52" t="str">
            <v/>
          </cell>
        </row>
        <row r="53">
          <cell r="Y53" t="str">
            <v/>
          </cell>
        </row>
        <row r="54">
          <cell r="Y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="75" zoomScaleNormal="75" workbookViewId="0" topLeftCell="A1">
      <selection activeCell="H6" sqref="H6"/>
    </sheetView>
  </sheetViews>
  <sheetFormatPr defaultColWidth="9.140625" defaultRowHeight="12.75"/>
  <cols>
    <col min="1" max="1" width="12.7109375" style="0" customWidth="1"/>
    <col min="2" max="2" width="29.7109375" style="0" customWidth="1"/>
    <col min="3" max="3" width="12.28125" style="0" customWidth="1"/>
    <col min="4" max="4" width="13.28125" style="0" customWidth="1"/>
    <col min="5" max="5" width="13.140625" style="0" customWidth="1"/>
  </cols>
  <sheetData>
    <row r="1" spans="2:5" ht="12.75">
      <c r="B1" s="19"/>
      <c r="C1" s="22" t="s">
        <v>15</v>
      </c>
      <c r="D1" s="23"/>
      <c r="E1" s="13" t="s">
        <v>16</v>
      </c>
    </row>
    <row r="2" spans="2:5" ht="27" customHeight="1">
      <c r="B2" s="20"/>
      <c r="C2" s="1" t="s">
        <v>0</v>
      </c>
      <c r="D2" s="2" t="s">
        <v>1</v>
      </c>
      <c r="E2" s="14" t="s">
        <v>14</v>
      </c>
    </row>
    <row r="3" spans="2:5" ht="12.75">
      <c r="B3" s="20" t="s">
        <v>2</v>
      </c>
      <c r="C3" s="3">
        <v>943.8</v>
      </c>
      <c r="D3" s="4">
        <v>562.5</v>
      </c>
      <c r="E3" s="15">
        <v>1256.3</v>
      </c>
    </row>
    <row r="4" spans="2:5" ht="15">
      <c r="B4" s="20" t="s">
        <v>3</v>
      </c>
      <c r="C4" s="5">
        <v>159.344</v>
      </c>
      <c r="D4" s="6">
        <v>114.189</v>
      </c>
      <c r="E4" s="16">
        <v>168.85</v>
      </c>
    </row>
    <row r="5" spans="2:5" ht="15">
      <c r="B5" s="20" t="s">
        <v>4</v>
      </c>
      <c r="C5" s="5">
        <v>18.167</v>
      </c>
      <c r="D5" s="6">
        <v>12.694</v>
      </c>
      <c r="E5" s="16">
        <v>20.01</v>
      </c>
    </row>
    <row r="6" spans="2:5" ht="12.75">
      <c r="B6" s="20" t="s">
        <v>5</v>
      </c>
      <c r="C6" s="5">
        <v>20.26</v>
      </c>
      <c r="D6" s="6">
        <v>20.13</v>
      </c>
      <c r="E6" s="16">
        <v>19.21</v>
      </c>
    </row>
    <row r="7" spans="2:5" ht="12.75">
      <c r="B7" s="20" t="s">
        <v>6</v>
      </c>
      <c r="C7" s="5">
        <v>18.93</v>
      </c>
      <c r="D7" s="6">
        <v>19.41</v>
      </c>
      <c r="E7" s="16">
        <v>18.24</v>
      </c>
    </row>
    <row r="8" spans="2:5" ht="12.75">
      <c r="B8" s="20" t="s">
        <v>7</v>
      </c>
      <c r="C8" s="5">
        <v>16.54</v>
      </c>
      <c r="D8" s="6">
        <v>17.59</v>
      </c>
      <c r="E8" s="16">
        <v>14.83</v>
      </c>
    </row>
    <row r="9" spans="2:5" ht="12.75">
      <c r="B9" s="20" t="s">
        <v>8</v>
      </c>
      <c r="C9" s="7">
        <v>16.7</v>
      </c>
      <c r="D9" s="8">
        <v>17.5</v>
      </c>
      <c r="E9" s="16">
        <v>14.8</v>
      </c>
    </row>
    <row r="10" spans="2:5" ht="12.75">
      <c r="B10" s="20" t="s">
        <v>9</v>
      </c>
      <c r="C10" s="7">
        <v>20.7</v>
      </c>
      <c r="D10" s="6">
        <v>20.69</v>
      </c>
      <c r="E10" s="16">
        <v>18.74</v>
      </c>
    </row>
    <row r="11" spans="2:5" ht="12.75">
      <c r="B11" s="20" t="s">
        <v>10</v>
      </c>
      <c r="C11" s="9">
        <v>0.485</v>
      </c>
      <c r="D11" s="10">
        <v>0.484</v>
      </c>
      <c r="E11" s="17">
        <v>0.478</v>
      </c>
    </row>
    <row r="12" spans="2:5" ht="15">
      <c r="B12" s="20" t="s">
        <v>11</v>
      </c>
      <c r="C12" s="5">
        <v>26.431</v>
      </c>
      <c r="D12" s="6">
        <v>25.514</v>
      </c>
      <c r="E12" s="16">
        <v>8.965</v>
      </c>
    </row>
    <row r="13" spans="2:5" ht="15">
      <c r="B13" s="20" t="s">
        <v>12</v>
      </c>
      <c r="C13" s="5">
        <v>129.58</v>
      </c>
      <c r="D13" s="6">
        <v>86.827</v>
      </c>
      <c r="E13" s="16">
        <v>155.073</v>
      </c>
    </row>
    <row r="14" spans="2:5" ht="15.75" thickBot="1">
      <c r="B14" s="21" t="s">
        <v>13</v>
      </c>
      <c r="C14" s="11">
        <v>10.326187964509845</v>
      </c>
      <c r="D14" s="12">
        <v>8.3</v>
      </c>
      <c r="E14" s="18">
        <v>11.5</v>
      </c>
    </row>
  </sheetData>
  <mergeCells count="1">
    <mergeCell ref="C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9"/>
  <sheetViews>
    <sheetView zoomScale="50" zoomScaleNormal="50" workbookViewId="0" topLeftCell="A1">
      <selection activeCell="R31" sqref="R31"/>
    </sheetView>
  </sheetViews>
  <sheetFormatPr defaultColWidth="9.140625" defaultRowHeight="12.75"/>
  <cols>
    <col min="5" max="5" width="17.28125" style="0" customWidth="1"/>
    <col min="9" max="10" width="15.28125" style="0" customWidth="1"/>
    <col min="11" max="11" width="18.57421875" style="0" customWidth="1"/>
    <col min="12" max="12" width="9.57421875" style="0" customWidth="1"/>
    <col min="13" max="14" width="9.7109375" style="0" customWidth="1"/>
    <col min="16" max="16" width="16.421875" style="0" customWidth="1"/>
  </cols>
  <sheetData>
    <row r="1" spans="1:16" ht="1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s="24" t="s">
        <v>28</v>
      </c>
      <c r="M1" s="24" t="s">
        <v>29</v>
      </c>
      <c r="N1" s="24" t="s">
        <v>30</v>
      </c>
      <c r="O1" t="s">
        <v>31</v>
      </c>
      <c r="P1" t="s">
        <v>32</v>
      </c>
    </row>
    <row r="2" spans="1:22" ht="12.75">
      <c r="A2">
        <v>1</v>
      </c>
      <c r="B2">
        <v>4</v>
      </c>
      <c r="C2">
        <v>12.7</v>
      </c>
      <c r="D2">
        <v>13.7</v>
      </c>
      <c r="E2">
        <f>IF(O2=1,D2,"")</f>
      </c>
      <c r="F2">
        <v>14.8</v>
      </c>
      <c r="G2">
        <v>16.3</v>
      </c>
      <c r="H2">
        <f>IF(O2=1,G2,"")</f>
      </c>
      <c r="I2">
        <v>8.1</v>
      </c>
      <c r="J2">
        <f>IF(O2=1,I2,"")</f>
      </c>
      <c r="L2" s="25">
        <v>0.22057506654183118</v>
      </c>
      <c r="M2" s="25">
        <v>3.3323137547386</v>
      </c>
      <c r="N2" s="25">
        <v>-0.04300000000000001</v>
      </c>
      <c r="O2" s="26">
        <v>2</v>
      </c>
      <c r="P2" s="27">
        <f>0.011197*C2^2.10253*(0.986)^C2*F2^3.98519*(F2-1.3)^-2.659</f>
        <v>89.18190202745711</v>
      </c>
      <c r="V2" s="27"/>
    </row>
    <row r="3" spans="1:22" ht="12.75">
      <c r="A3">
        <v>2</v>
      </c>
      <c r="B3">
        <v>3</v>
      </c>
      <c r="C3">
        <v>14.7</v>
      </c>
      <c r="D3">
        <v>15.4</v>
      </c>
      <c r="E3">
        <f aca="true" t="shared" si="0" ref="E3:E66">IF(O3=1,D3,"")</f>
        <v>15.4</v>
      </c>
      <c r="F3">
        <v>16.3</v>
      </c>
      <c r="G3">
        <v>17.9</v>
      </c>
      <c r="H3">
        <f aca="true" t="shared" si="1" ref="H3:H66">IF(O3=1,G3,"")</f>
        <v>17.9</v>
      </c>
      <c r="I3">
        <v>10.1</v>
      </c>
      <c r="J3">
        <f aca="true" t="shared" si="2" ref="J3:J66">IF(O3=1,I3,"")</f>
        <v>10.1</v>
      </c>
      <c r="K3" t="s">
        <v>33</v>
      </c>
      <c r="L3" s="25">
        <v>2.138459247939172</v>
      </c>
      <c r="M3" s="25">
        <v>3.213645027831081</v>
      </c>
      <c r="N3" s="25">
        <v>-0.09</v>
      </c>
      <c r="O3" s="26">
        <v>1</v>
      </c>
      <c r="P3" s="27">
        <f aca="true" t="shared" si="3" ref="P3:P66">0.011197*C3^2.10253*(0.986)^C3*F3^3.98519*(F3-1.3)^-2.659</f>
        <v>130.91315969573512</v>
      </c>
      <c r="V3" s="27"/>
    </row>
    <row r="4" spans="1:22" ht="12.75">
      <c r="A4">
        <v>3</v>
      </c>
      <c r="B4">
        <v>3</v>
      </c>
      <c r="C4">
        <v>14.1</v>
      </c>
      <c r="D4">
        <v>18.2</v>
      </c>
      <c r="E4">
        <f t="shared" si="0"/>
        <v>18.2</v>
      </c>
      <c r="F4">
        <v>16</v>
      </c>
      <c r="G4">
        <v>19.1</v>
      </c>
      <c r="H4">
        <f t="shared" si="1"/>
        <v>19.1</v>
      </c>
      <c r="I4">
        <v>6.3</v>
      </c>
      <c r="J4">
        <f t="shared" si="2"/>
        <v>6.3</v>
      </c>
      <c r="L4" s="25">
        <v>1.797902104460445</v>
      </c>
      <c r="M4" s="25">
        <v>0.6250004342212109</v>
      </c>
      <c r="N4" s="25">
        <v>0.012999999999999998</v>
      </c>
      <c r="O4" s="26">
        <v>1</v>
      </c>
      <c r="P4" s="27">
        <f t="shared" si="3"/>
        <v>118.51790347001189</v>
      </c>
      <c r="V4" s="27"/>
    </row>
    <row r="5" spans="1:22" ht="12.75">
      <c r="A5">
        <v>4</v>
      </c>
      <c r="B5">
        <v>4</v>
      </c>
      <c r="C5">
        <v>11.5</v>
      </c>
      <c r="D5">
        <v>12.1</v>
      </c>
      <c r="E5">
        <f t="shared" si="0"/>
      </c>
      <c r="F5">
        <v>14</v>
      </c>
      <c r="G5">
        <v>15.8</v>
      </c>
      <c r="H5">
        <f t="shared" si="1"/>
      </c>
      <c r="I5">
        <v>5.6</v>
      </c>
      <c r="J5">
        <f t="shared" si="2"/>
      </c>
      <c r="L5" s="25">
        <v>4.254795091623821</v>
      </c>
      <c r="M5" s="25">
        <v>2.9429337485396845</v>
      </c>
      <c r="N5" s="25">
        <v>-0.10400000000000001</v>
      </c>
      <c r="O5" s="26">
        <v>2</v>
      </c>
      <c r="P5" s="27">
        <f t="shared" si="3"/>
        <v>69.39994444399753</v>
      </c>
      <c r="V5" s="27"/>
    </row>
    <row r="6" spans="1:16" ht="12.75">
      <c r="A6">
        <v>5</v>
      </c>
      <c r="B6">
        <v>3</v>
      </c>
      <c r="C6">
        <v>12</v>
      </c>
      <c r="D6">
        <v>12.8</v>
      </c>
      <c r="E6">
        <f t="shared" si="0"/>
      </c>
      <c r="F6">
        <v>15.7</v>
      </c>
      <c r="G6">
        <v>18.6</v>
      </c>
      <c r="H6">
        <f t="shared" si="1"/>
      </c>
      <c r="I6">
        <v>10.9</v>
      </c>
      <c r="J6">
        <f t="shared" si="2"/>
      </c>
      <c r="K6" t="s">
        <v>33</v>
      </c>
      <c r="L6" s="25">
        <v>6.706345083634729</v>
      </c>
      <c r="M6" s="25">
        <v>2.398771422876363</v>
      </c>
      <c r="N6" s="25">
        <v>-0.361</v>
      </c>
      <c r="O6" s="26">
        <v>2</v>
      </c>
      <c r="P6" s="27">
        <f t="shared" si="3"/>
        <v>85.19950509602782</v>
      </c>
    </row>
    <row r="7" spans="1:16" ht="12.75">
      <c r="A7">
        <v>6</v>
      </c>
      <c r="B7">
        <v>3</v>
      </c>
      <c r="C7">
        <v>14.7</v>
      </c>
      <c r="D7">
        <v>16</v>
      </c>
      <c r="E7">
        <f t="shared" si="0"/>
        <v>16</v>
      </c>
      <c r="F7">
        <v>15.3</v>
      </c>
      <c r="G7">
        <v>17.4</v>
      </c>
      <c r="H7">
        <f t="shared" si="1"/>
        <v>17.4</v>
      </c>
      <c r="I7">
        <v>9</v>
      </c>
      <c r="J7">
        <f t="shared" si="2"/>
        <v>9</v>
      </c>
      <c r="L7" s="25">
        <v>4.85799964617511</v>
      </c>
      <c r="M7" s="25">
        <v>4.227817114985286</v>
      </c>
      <c r="N7" s="25">
        <v>-0.201</v>
      </c>
      <c r="O7" s="26">
        <v>1</v>
      </c>
      <c r="P7" s="27">
        <f t="shared" si="3"/>
        <v>122.20192295981487</v>
      </c>
    </row>
    <row r="8" spans="1:16" ht="12.75">
      <c r="A8">
        <v>7</v>
      </c>
      <c r="B8">
        <v>3</v>
      </c>
      <c r="C8">
        <v>14.4</v>
      </c>
      <c r="D8">
        <v>15.7</v>
      </c>
      <c r="E8">
        <f t="shared" si="0"/>
        <v>15.7</v>
      </c>
      <c r="F8">
        <v>17.6</v>
      </c>
      <c r="G8">
        <v>19.2</v>
      </c>
      <c r="H8">
        <f t="shared" si="1"/>
        <v>19.2</v>
      </c>
      <c r="I8">
        <v>9.9</v>
      </c>
      <c r="J8">
        <f t="shared" si="2"/>
        <v>9.9</v>
      </c>
      <c r="L8" s="25">
        <v>0.6365051634722981</v>
      </c>
      <c r="M8" s="25">
        <v>8.005295153638816</v>
      </c>
      <c r="N8" s="25">
        <v>-0.278</v>
      </c>
      <c r="O8" s="26">
        <v>1</v>
      </c>
      <c r="P8" s="27">
        <f t="shared" si="3"/>
        <v>137.03103324036337</v>
      </c>
    </row>
    <row r="9" spans="1:16" ht="12.75">
      <c r="A9">
        <v>8</v>
      </c>
      <c r="B9">
        <v>3</v>
      </c>
      <c r="C9">
        <v>14.4</v>
      </c>
      <c r="D9">
        <v>15.3</v>
      </c>
      <c r="E9">
        <f t="shared" si="0"/>
        <v>15.3</v>
      </c>
      <c r="F9">
        <v>17.5</v>
      </c>
      <c r="G9">
        <v>17.5</v>
      </c>
      <c r="H9">
        <f t="shared" si="1"/>
        <v>17.5</v>
      </c>
      <c r="I9">
        <v>8.8</v>
      </c>
      <c r="J9">
        <f t="shared" si="2"/>
        <v>8.8</v>
      </c>
      <c r="L9" s="25">
        <v>1.986272234863685</v>
      </c>
      <c r="M9" s="25">
        <v>11.584645213773689</v>
      </c>
      <c r="N9" s="25">
        <v>-1.002</v>
      </c>
      <c r="O9" s="26">
        <v>1</v>
      </c>
      <c r="P9" s="27">
        <f t="shared" si="3"/>
        <v>136.1643826729256</v>
      </c>
    </row>
    <row r="10" spans="1:16" ht="12.75">
      <c r="A10">
        <v>9</v>
      </c>
      <c r="B10">
        <v>3</v>
      </c>
      <c r="C10">
        <v>19.8</v>
      </c>
      <c r="D10">
        <v>21.8</v>
      </c>
      <c r="E10">
        <f t="shared" si="0"/>
        <v>21.8</v>
      </c>
      <c r="F10">
        <v>17.9</v>
      </c>
      <c r="G10">
        <v>19.3</v>
      </c>
      <c r="H10">
        <f t="shared" si="1"/>
        <v>19.3</v>
      </c>
      <c r="I10">
        <v>9.3</v>
      </c>
      <c r="J10">
        <f t="shared" si="2"/>
        <v>9.3</v>
      </c>
      <c r="K10" t="s">
        <v>34</v>
      </c>
      <c r="L10" s="25">
        <v>3.2972665637453145</v>
      </c>
      <c r="M10" s="25">
        <v>9.724106885858834</v>
      </c>
      <c r="N10" s="25">
        <v>-1.015</v>
      </c>
      <c r="O10" s="26">
        <v>1</v>
      </c>
      <c r="P10" s="27">
        <f t="shared" si="3"/>
        <v>252.77377883136205</v>
      </c>
    </row>
    <row r="11" spans="1:16" ht="12.75">
      <c r="A11">
        <v>10</v>
      </c>
      <c r="B11">
        <v>3</v>
      </c>
      <c r="C11">
        <v>13.2</v>
      </c>
      <c r="D11">
        <v>14.1</v>
      </c>
      <c r="E11">
        <f t="shared" si="0"/>
        <v>14.1</v>
      </c>
      <c r="F11">
        <v>16.9</v>
      </c>
      <c r="G11">
        <v>18.3</v>
      </c>
      <c r="H11">
        <f t="shared" si="1"/>
        <v>18.3</v>
      </c>
      <c r="I11">
        <v>9.7</v>
      </c>
      <c r="J11">
        <f t="shared" si="2"/>
        <v>9.7</v>
      </c>
      <c r="L11" s="25">
        <v>4.4194011181957205</v>
      </c>
      <c r="M11" s="25">
        <v>12.852766989115239</v>
      </c>
      <c r="N11" s="25">
        <v>-1.438</v>
      </c>
      <c r="O11" s="26">
        <v>1</v>
      </c>
      <c r="P11" s="27">
        <f t="shared" si="3"/>
        <v>110.95854989239473</v>
      </c>
    </row>
    <row r="12" spans="1:16" ht="12.75">
      <c r="A12">
        <v>11</v>
      </c>
      <c r="B12">
        <v>3</v>
      </c>
      <c r="C12">
        <v>10.5</v>
      </c>
      <c r="D12">
        <v>11.1</v>
      </c>
      <c r="E12">
        <f t="shared" si="0"/>
      </c>
      <c r="F12">
        <v>13.9</v>
      </c>
      <c r="G12">
        <v>16</v>
      </c>
      <c r="H12">
        <f t="shared" si="1"/>
      </c>
      <c r="I12">
        <v>9.7</v>
      </c>
      <c r="J12">
        <f t="shared" si="2"/>
      </c>
      <c r="L12" s="25">
        <v>5.562292222503987</v>
      </c>
      <c r="M12" s="25">
        <v>10.787941349093055</v>
      </c>
      <c r="N12" s="25">
        <v>-1.2309999999999999</v>
      </c>
      <c r="O12" s="26">
        <v>2</v>
      </c>
      <c r="P12" s="27">
        <f t="shared" si="3"/>
        <v>57.69474981308678</v>
      </c>
    </row>
    <row r="13" spans="1:16" ht="12.75">
      <c r="A13">
        <v>12</v>
      </c>
      <c r="B13">
        <v>3</v>
      </c>
      <c r="C13">
        <v>11.3</v>
      </c>
      <c r="D13">
        <v>12.3</v>
      </c>
      <c r="E13">
        <f t="shared" si="0"/>
      </c>
      <c r="F13">
        <v>16.7</v>
      </c>
      <c r="G13">
        <v>17.7</v>
      </c>
      <c r="H13">
        <f t="shared" si="1"/>
      </c>
      <c r="I13">
        <v>9.9</v>
      </c>
      <c r="J13">
        <f t="shared" si="2"/>
      </c>
      <c r="L13" s="25">
        <v>6.970649706792229</v>
      </c>
      <c r="M13" s="25">
        <v>13.35163735222004</v>
      </c>
      <c r="N13" s="25">
        <v>-1.613</v>
      </c>
      <c r="O13" s="26">
        <v>2</v>
      </c>
      <c r="P13" s="27">
        <f t="shared" si="3"/>
        <v>81.12966706868522</v>
      </c>
    </row>
    <row r="14" spans="1:16" ht="12.75">
      <c r="A14">
        <v>13</v>
      </c>
      <c r="B14">
        <v>3</v>
      </c>
      <c r="C14">
        <v>12.1</v>
      </c>
      <c r="D14">
        <v>13.1</v>
      </c>
      <c r="E14">
        <f t="shared" si="0"/>
        <v>13.1</v>
      </c>
      <c r="F14">
        <v>17.3</v>
      </c>
      <c r="G14">
        <v>18.3</v>
      </c>
      <c r="H14">
        <f t="shared" si="1"/>
        <v>18.3</v>
      </c>
      <c r="I14">
        <v>11.3</v>
      </c>
      <c r="J14">
        <f t="shared" si="2"/>
        <v>11.3</v>
      </c>
      <c r="L14" s="25">
        <v>7.9719836313991195</v>
      </c>
      <c r="M14" s="25">
        <v>11.42827041597741</v>
      </c>
      <c r="N14" s="25">
        <v>-1.726</v>
      </c>
      <c r="O14" s="26">
        <v>1</v>
      </c>
      <c r="P14" s="27">
        <f t="shared" si="3"/>
        <v>96.31523519599465</v>
      </c>
    </row>
    <row r="15" spans="1:16" ht="12.75">
      <c r="A15">
        <v>14</v>
      </c>
      <c r="B15">
        <v>3</v>
      </c>
      <c r="C15">
        <v>16.7</v>
      </c>
      <c r="D15">
        <v>17.8</v>
      </c>
      <c r="E15">
        <f t="shared" si="0"/>
        <v>17.8</v>
      </c>
      <c r="F15">
        <v>18</v>
      </c>
      <c r="G15">
        <v>20.4</v>
      </c>
      <c r="H15">
        <f t="shared" si="1"/>
        <v>20.4</v>
      </c>
      <c r="I15">
        <v>11.4</v>
      </c>
      <c r="J15">
        <f t="shared" si="2"/>
        <v>11.4</v>
      </c>
      <c r="L15" s="25">
        <v>7.953747442007521</v>
      </c>
      <c r="M15" s="25">
        <v>7.601256248065765</v>
      </c>
      <c r="N15" s="25">
        <v>-1.1159999999999999</v>
      </c>
      <c r="O15" s="26">
        <v>1</v>
      </c>
      <c r="P15" s="27">
        <f t="shared" si="3"/>
        <v>185.75501927678442</v>
      </c>
    </row>
    <row r="16" spans="1:16" ht="12.75">
      <c r="A16">
        <v>15</v>
      </c>
      <c r="B16">
        <v>3</v>
      </c>
      <c r="C16">
        <v>12.7</v>
      </c>
      <c r="D16">
        <v>13.2</v>
      </c>
      <c r="E16">
        <f t="shared" si="0"/>
      </c>
      <c r="F16">
        <v>17.5</v>
      </c>
      <c r="G16">
        <v>18.1</v>
      </c>
      <c r="H16">
        <f t="shared" si="1"/>
      </c>
      <c r="I16">
        <v>11.3</v>
      </c>
      <c r="J16">
        <f t="shared" si="2"/>
      </c>
      <c r="L16" s="25">
        <v>10.302477579302154</v>
      </c>
      <c r="M16" s="25">
        <v>8.343215641943841</v>
      </c>
      <c r="N16" s="25">
        <v>-1.437</v>
      </c>
      <c r="O16" s="26">
        <v>2</v>
      </c>
      <c r="P16" s="27">
        <f t="shared" si="3"/>
        <v>107.09305630033369</v>
      </c>
    </row>
    <row r="17" spans="1:16" ht="12.75">
      <c r="A17">
        <v>16</v>
      </c>
      <c r="B17">
        <v>3</v>
      </c>
      <c r="C17">
        <v>12.9</v>
      </c>
      <c r="D17">
        <v>14.5</v>
      </c>
      <c r="E17">
        <f t="shared" si="0"/>
        <v>14.5</v>
      </c>
      <c r="F17">
        <v>16.6</v>
      </c>
      <c r="G17">
        <v>18.6</v>
      </c>
      <c r="H17">
        <f t="shared" si="1"/>
        <v>18.6</v>
      </c>
      <c r="I17">
        <v>10.4</v>
      </c>
      <c r="J17">
        <f t="shared" si="2"/>
        <v>10.4</v>
      </c>
      <c r="L17" s="25">
        <v>10.273513015600845</v>
      </c>
      <c r="M17" s="25">
        <v>6.103394878121524</v>
      </c>
      <c r="N17" s="25">
        <v>-0.988</v>
      </c>
      <c r="O17" s="26">
        <v>1</v>
      </c>
      <c r="P17" s="27">
        <f t="shared" si="3"/>
        <v>104.09505557245727</v>
      </c>
    </row>
    <row r="18" spans="1:16" ht="12.75">
      <c r="A18">
        <v>17</v>
      </c>
      <c r="B18">
        <v>3</v>
      </c>
      <c r="C18">
        <v>15.9</v>
      </c>
      <c r="D18">
        <v>15.3</v>
      </c>
      <c r="E18">
        <f t="shared" si="0"/>
        <v>15.3</v>
      </c>
      <c r="F18">
        <v>16.8</v>
      </c>
      <c r="G18">
        <v>19.4</v>
      </c>
      <c r="H18">
        <f t="shared" si="1"/>
        <v>19.4</v>
      </c>
      <c r="I18">
        <v>9</v>
      </c>
      <c r="J18">
        <f t="shared" si="2"/>
        <v>9</v>
      </c>
      <c r="L18" s="25">
        <v>8.383351943150062</v>
      </c>
      <c r="M18" s="25">
        <v>4.985414390728424</v>
      </c>
      <c r="N18" s="25">
        <v>-0.552</v>
      </c>
      <c r="O18" s="26">
        <v>1</v>
      </c>
      <c r="P18" s="27">
        <f t="shared" si="3"/>
        <v>156.93377892689304</v>
      </c>
    </row>
    <row r="19" spans="1:16" ht="12.75">
      <c r="A19">
        <v>18</v>
      </c>
      <c r="B19">
        <v>3</v>
      </c>
      <c r="C19">
        <v>17.6</v>
      </c>
      <c r="D19">
        <v>19.8</v>
      </c>
      <c r="E19">
        <f t="shared" si="0"/>
        <v>19.8</v>
      </c>
      <c r="F19">
        <v>16.8</v>
      </c>
      <c r="G19">
        <v>19.3</v>
      </c>
      <c r="H19">
        <f t="shared" si="1"/>
        <v>19.3</v>
      </c>
      <c r="I19">
        <v>9.9</v>
      </c>
      <c r="J19">
        <f t="shared" si="2"/>
        <v>9.9</v>
      </c>
      <c r="L19" s="25">
        <v>9.72964135169042</v>
      </c>
      <c r="M19" s="25">
        <v>2.7047921338756913</v>
      </c>
      <c r="N19" s="25">
        <v>-0.52</v>
      </c>
      <c r="O19" s="26">
        <v>1</v>
      </c>
      <c r="P19" s="27">
        <f t="shared" si="3"/>
        <v>189.69742759107407</v>
      </c>
    </row>
    <row r="20" spans="1:16" ht="13.5" customHeight="1">
      <c r="A20">
        <v>19</v>
      </c>
      <c r="B20">
        <v>3</v>
      </c>
      <c r="C20">
        <v>12.7</v>
      </c>
      <c r="D20">
        <v>14</v>
      </c>
      <c r="E20">
        <f t="shared" si="0"/>
      </c>
      <c r="F20">
        <v>16.6</v>
      </c>
      <c r="G20">
        <v>18.7</v>
      </c>
      <c r="H20">
        <f t="shared" si="1"/>
      </c>
      <c r="I20">
        <v>11.3</v>
      </c>
      <c r="J20">
        <f t="shared" si="2"/>
      </c>
      <c r="L20" s="25">
        <v>11.842699549018752</v>
      </c>
      <c r="M20" s="25">
        <v>4.065200181008441</v>
      </c>
      <c r="N20" s="25">
        <v>-0.833</v>
      </c>
      <c r="O20" s="26">
        <v>2</v>
      </c>
      <c r="P20" s="27">
        <f t="shared" si="3"/>
        <v>101.01525679561988</v>
      </c>
    </row>
    <row r="21" spans="1:16" ht="12.75">
      <c r="A21">
        <v>20</v>
      </c>
      <c r="B21">
        <v>3</v>
      </c>
      <c r="C21">
        <v>9.5</v>
      </c>
      <c r="D21">
        <v>10.4</v>
      </c>
      <c r="E21">
        <f t="shared" si="0"/>
      </c>
      <c r="F21">
        <v>15.9</v>
      </c>
      <c r="G21">
        <v>16.3</v>
      </c>
      <c r="H21">
        <f t="shared" si="1"/>
      </c>
      <c r="I21">
        <v>8.4</v>
      </c>
      <c r="J21">
        <f t="shared" si="2"/>
      </c>
      <c r="L21" s="25">
        <v>12.623436451419154</v>
      </c>
      <c r="M21" s="25">
        <v>7.254363533555661</v>
      </c>
      <c r="N21" s="25">
        <v>-1.509</v>
      </c>
      <c r="O21" s="26">
        <v>2</v>
      </c>
      <c r="P21" s="27">
        <f t="shared" si="3"/>
        <v>54.75290223009623</v>
      </c>
    </row>
    <row r="22" spans="1:16" ht="12.75">
      <c r="A22">
        <v>21</v>
      </c>
      <c r="B22">
        <v>3</v>
      </c>
      <c r="C22">
        <v>13.9</v>
      </c>
      <c r="D22">
        <v>14.6</v>
      </c>
      <c r="E22">
        <f t="shared" si="0"/>
        <v>14.6</v>
      </c>
      <c r="F22">
        <v>17.4</v>
      </c>
      <c r="G22">
        <v>19.8</v>
      </c>
      <c r="H22">
        <f t="shared" si="1"/>
        <v>19.8</v>
      </c>
      <c r="I22">
        <v>9.2</v>
      </c>
      <c r="J22">
        <f t="shared" si="2"/>
        <v>9.2</v>
      </c>
      <c r="L22" s="25">
        <v>14.205432996403523</v>
      </c>
      <c r="M22" s="25">
        <v>5.100031402323913</v>
      </c>
      <c r="N22" s="25">
        <v>-1.192</v>
      </c>
      <c r="O22" s="26">
        <v>1</v>
      </c>
      <c r="P22" s="27">
        <f t="shared" si="3"/>
        <v>126.49931047707895</v>
      </c>
    </row>
    <row r="23" spans="1:16" ht="12.75">
      <c r="A23">
        <v>22</v>
      </c>
      <c r="B23">
        <v>3</v>
      </c>
      <c r="C23">
        <v>11</v>
      </c>
      <c r="D23">
        <v>12.6</v>
      </c>
      <c r="E23">
        <f t="shared" si="0"/>
      </c>
      <c r="F23">
        <v>14.8</v>
      </c>
      <c r="G23">
        <v>16.7</v>
      </c>
      <c r="H23">
        <f t="shared" si="1"/>
      </c>
      <c r="I23">
        <v>8.2</v>
      </c>
      <c r="J23">
        <f t="shared" si="2"/>
      </c>
      <c r="L23" s="25">
        <v>14.71346548105791</v>
      </c>
      <c r="M23" s="25">
        <v>2.954710215523231</v>
      </c>
      <c r="N23" s="25">
        <v>-0.9869999999999999</v>
      </c>
      <c r="O23" s="26">
        <v>2</v>
      </c>
      <c r="P23" s="27">
        <f t="shared" si="3"/>
        <v>67.52504776017507</v>
      </c>
    </row>
    <row r="24" spans="1:16" ht="12.75">
      <c r="A24">
        <v>23</v>
      </c>
      <c r="B24">
        <v>3</v>
      </c>
      <c r="C24">
        <v>14.2</v>
      </c>
      <c r="D24">
        <v>15.5</v>
      </c>
      <c r="E24">
        <f t="shared" si="0"/>
        <v>15.5</v>
      </c>
      <c r="F24">
        <v>17.5</v>
      </c>
      <c r="G24">
        <v>18.2</v>
      </c>
      <c r="H24">
        <f t="shared" si="1"/>
        <v>18.2</v>
      </c>
      <c r="I24">
        <v>8.5</v>
      </c>
      <c r="J24">
        <f t="shared" si="2"/>
        <v>8.5</v>
      </c>
      <c r="L24" s="25">
        <v>13.61300619165208</v>
      </c>
      <c r="M24" s="25">
        <v>1.3549082426652097</v>
      </c>
      <c r="N24" s="25">
        <v>-0.692</v>
      </c>
      <c r="O24" s="26">
        <v>1</v>
      </c>
      <c r="P24" s="27">
        <f t="shared" si="3"/>
        <v>132.59192036599643</v>
      </c>
    </row>
    <row r="25" spans="1:16" ht="12.75">
      <c r="A25">
        <v>24</v>
      </c>
      <c r="B25">
        <v>3</v>
      </c>
      <c r="C25">
        <v>10.7</v>
      </c>
      <c r="D25">
        <v>10.9</v>
      </c>
      <c r="E25">
        <f t="shared" si="0"/>
      </c>
      <c r="F25">
        <v>14.6</v>
      </c>
      <c r="G25">
        <v>16.5</v>
      </c>
      <c r="H25">
        <f t="shared" si="1"/>
      </c>
      <c r="I25">
        <v>8.9</v>
      </c>
      <c r="J25">
        <f t="shared" si="2"/>
      </c>
      <c r="L25" s="25">
        <v>16.200930972333225</v>
      </c>
      <c r="M25" s="25">
        <v>1.5293855464512727</v>
      </c>
      <c r="N25" s="25">
        <v>-0.911</v>
      </c>
      <c r="O25" s="26">
        <v>2</v>
      </c>
      <c r="P25" s="27">
        <f t="shared" si="3"/>
        <v>63.058086247155764</v>
      </c>
    </row>
    <row r="26" spans="1:16" ht="12.75">
      <c r="A26">
        <v>25</v>
      </c>
      <c r="B26">
        <v>3</v>
      </c>
      <c r="C26">
        <v>17.6</v>
      </c>
      <c r="D26">
        <v>19.5</v>
      </c>
      <c r="E26">
        <f t="shared" si="0"/>
        <v>19.5</v>
      </c>
      <c r="F26">
        <v>16.7</v>
      </c>
      <c r="G26">
        <v>19</v>
      </c>
      <c r="H26">
        <f t="shared" si="1"/>
        <v>19</v>
      </c>
      <c r="I26">
        <v>9.4</v>
      </c>
      <c r="J26">
        <f t="shared" si="2"/>
        <v>9.4</v>
      </c>
      <c r="K26" t="s">
        <v>35</v>
      </c>
      <c r="L26" s="25">
        <v>18.5566781954513</v>
      </c>
      <c r="M26" s="25">
        <v>0.3221705611352905</v>
      </c>
      <c r="N26" s="25">
        <v>-1.019</v>
      </c>
      <c r="O26" s="26">
        <v>1</v>
      </c>
      <c r="P26" s="27">
        <f t="shared" si="3"/>
        <v>188.45297056601277</v>
      </c>
    </row>
    <row r="27" spans="1:16" ht="12.75">
      <c r="A27">
        <v>26</v>
      </c>
      <c r="B27">
        <v>3</v>
      </c>
      <c r="C27">
        <v>13.9</v>
      </c>
      <c r="D27">
        <v>14.9</v>
      </c>
      <c r="E27">
        <f t="shared" si="0"/>
        <v>14.9</v>
      </c>
      <c r="F27">
        <v>16.6</v>
      </c>
      <c r="G27">
        <v>17.2</v>
      </c>
      <c r="H27">
        <f t="shared" si="1"/>
        <v>17.2</v>
      </c>
      <c r="I27">
        <v>12.7</v>
      </c>
      <c r="J27">
        <f t="shared" si="2"/>
        <v>12.7</v>
      </c>
      <c r="L27" s="25">
        <v>19.04282927126456</v>
      </c>
      <c r="M27" s="25">
        <v>2.480299874101873</v>
      </c>
      <c r="N27" s="25">
        <v>-1.61</v>
      </c>
      <c r="O27" s="26">
        <v>1</v>
      </c>
      <c r="P27" s="27">
        <f t="shared" si="3"/>
        <v>120.08305847276685</v>
      </c>
    </row>
    <row r="28" spans="1:16" ht="12.75">
      <c r="A28">
        <v>27</v>
      </c>
      <c r="B28">
        <v>3</v>
      </c>
      <c r="C28">
        <v>13.8</v>
      </c>
      <c r="D28">
        <v>14.7</v>
      </c>
      <c r="E28">
        <f t="shared" si="0"/>
      </c>
      <c r="F28">
        <v>17.1</v>
      </c>
      <c r="G28">
        <v>18.3</v>
      </c>
      <c r="H28">
        <f t="shared" si="1"/>
      </c>
      <c r="I28">
        <v>11.7</v>
      </c>
      <c r="J28">
        <f t="shared" si="2"/>
      </c>
      <c r="K28" t="s">
        <v>33</v>
      </c>
      <c r="L28" s="25">
        <v>17.23277582417595</v>
      </c>
      <c r="M28" s="25">
        <v>3.849928845277146</v>
      </c>
      <c r="N28" s="25">
        <v>-1.313</v>
      </c>
      <c r="O28" s="26">
        <v>2</v>
      </c>
      <c r="P28" s="27">
        <f t="shared" si="3"/>
        <v>122.38484858942157</v>
      </c>
    </row>
    <row r="29" spans="1:16" ht="12.75">
      <c r="A29">
        <v>28</v>
      </c>
      <c r="B29">
        <v>3</v>
      </c>
      <c r="C29">
        <v>12.1</v>
      </c>
      <c r="D29">
        <v>12.8</v>
      </c>
      <c r="E29">
        <f t="shared" si="0"/>
      </c>
      <c r="F29">
        <v>16.2</v>
      </c>
      <c r="G29">
        <v>17</v>
      </c>
      <c r="H29">
        <f t="shared" si="1"/>
      </c>
      <c r="J29">
        <f t="shared" si="2"/>
      </c>
      <c r="L29" s="25">
        <v>18.387296839330926</v>
      </c>
      <c r="M29" s="25">
        <v>7.406279394023082</v>
      </c>
      <c r="N29" s="25">
        <v>-1.9429999999999998</v>
      </c>
      <c r="O29" s="26">
        <v>2</v>
      </c>
      <c r="P29" s="27">
        <f t="shared" si="3"/>
        <v>89.58719248808829</v>
      </c>
    </row>
    <row r="30" spans="1:16" ht="12.75">
      <c r="A30">
        <v>29</v>
      </c>
      <c r="B30">
        <v>3</v>
      </c>
      <c r="C30">
        <v>14.9</v>
      </c>
      <c r="D30">
        <v>15.9</v>
      </c>
      <c r="E30">
        <f t="shared" si="0"/>
        <v>15.9</v>
      </c>
      <c r="F30">
        <v>17.5</v>
      </c>
      <c r="G30">
        <v>19.5</v>
      </c>
      <c r="H30">
        <f t="shared" si="1"/>
        <v>19.5</v>
      </c>
      <c r="I30">
        <v>9.6</v>
      </c>
      <c r="J30">
        <f t="shared" si="2"/>
        <v>9.6</v>
      </c>
      <c r="L30" s="25">
        <v>15.583062987445125</v>
      </c>
      <c r="M30" s="25">
        <v>6.519982319708988</v>
      </c>
      <c r="N30" s="25">
        <v>-1.484</v>
      </c>
      <c r="O30" s="26">
        <v>1</v>
      </c>
      <c r="P30" s="27">
        <f t="shared" si="3"/>
        <v>145.26781802944285</v>
      </c>
    </row>
    <row r="31" spans="1:16" ht="12.75">
      <c r="A31">
        <v>30</v>
      </c>
      <c r="B31">
        <v>3</v>
      </c>
      <c r="C31">
        <v>12.8</v>
      </c>
      <c r="D31">
        <v>13.8</v>
      </c>
      <c r="E31">
        <f t="shared" si="0"/>
        <v>13.8</v>
      </c>
      <c r="F31">
        <v>18</v>
      </c>
      <c r="G31">
        <v>19.6</v>
      </c>
      <c r="H31">
        <f t="shared" si="1"/>
        <v>19.6</v>
      </c>
      <c r="I31">
        <v>9.9</v>
      </c>
      <c r="J31">
        <f t="shared" si="2"/>
        <v>9.9</v>
      </c>
      <c r="L31" s="25">
        <v>16.53191336659703</v>
      </c>
      <c r="M31" s="25">
        <v>9.91443293180858</v>
      </c>
      <c r="N31" s="25">
        <v>-2.2720000000000002</v>
      </c>
      <c r="O31" s="26">
        <v>1</v>
      </c>
      <c r="P31" s="27">
        <f t="shared" si="3"/>
        <v>112.19272712666324</v>
      </c>
    </row>
    <row r="32" spans="1:16" ht="12.75">
      <c r="A32">
        <v>31</v>
      </c>
      <c r="B32">
        <v>3</v>
      </c>
      <c r="C32">
        <v>15.4</v>
      </c>
      <c r="D32">
        <v>16.2</v>
      </c>
      <c r="E32">
        <f t="shared" si="0"/>
      </c>
      <c r="F32">
        <v>19</v>
      </c>
      <c r="G32">
        <v>19.8</v>
      </c>
      <c r="H32">
        <f t="shared" si="1"/>
      </c>
      <c r="I32">
        <v>11</v>
      </c>
      <c r="J32">
        <f t="shared" si="2"/>
      </c>
      <c r="L32" s="25">
        <v>15.22060886681767</v>
      </c>
      <c r="M32" s="25">
        <v>11.061936966162447</v>
      </c>
      <c r="N32" s="25">
        <v>-2.2680000000000002</v>
      </c>
      <c r="O32" s="26">
        <v>2</v>
      </c>
      <c r="P32" s="27">
        <f t="shared" si="3"/>
        <v>169.5583794700534</v>
      </c>
    </row>
    <row r="33" spans="1:16" ht="12.75">
      <c r="A33">
        <v>32</v>
      </c>
      <c r="B33">
        <v>3</v>
      </c>
      <c r="C33">
        <v>13.5</v>
      </c>
      <c r="D33">
        <v>14.7</v>
      </c>
      <c r="E33">
        <f t="shared" si="0"/>
      </c>
      <c r="F33">
        <v>17.3</v>
      </c>
      <c r="G33">
        <v>18.9</v>
      </c>
      <c r="H33">
        <f t="shared" si="1"/>
      </c>
      <c r="I33">
        <v>11</v>
      </c>
      <c r="J33">
        <f t="shared" si="2"/>
      </c>
      <c r="K33" t="s">
        <v>33</v>
      </c>
      <c r="L33" s="25">
        <v>12.5810151637533</v>
      </c>
      <c r="M33" s="25">
        <v>9.45691419911429</v>
      </c>
      <c r="N33" s="25">
        <v>-1.9679999999999997</v>
      </c>
      <c r="O33" s="26">
        <v>2</v>
      </c>
      <c r="P33" s="27">
        <f t="shared" si="3"/>
        <v>118.87611516406437</v>
      </c>
    </row>
    <row r="34" spans="1:16" ht="12.75">
      <c r="A34">
        <v>33</v>
      </c>
      <c r="B34">
        <v>3</v>
      </c>
      <c r="C34">
        <v>17.6</v>
      </c>
      <c r="D34">
        <v>19.3</v>
      </c>
      <c r="E34">
        <f t="shared" si="0"/>
        <v>19.3</v>
      </c>
      <c r="F34">
        <v>18.5</v>
      </c>
      <c r="G34">
        <v>19.5</v>
      </c>
      <c r="H34">
        <f t="shared" si="1"/>
        <v>19.5</v>
      </c>
      <c r="I34">
        <v>10.4</v>
      </c>
      <c r="J34">
        <f t="shared" si="2"/>
        <v>10.4</v>
      </c>
      <c r="K34" t="s">
        <v>33</v>
      </c>
      <c r="L34" s="25">
        <v>13.043190885853866</v>
      </c>
      <c r="M34" s="25">
        <v>10.837248434689437</v>
      </c>
      <c r="N34" s="25">
        <v>-1.728</v>
      </c>
      <c r="O34" s="26">
        <v>1</v>
      </c>
      <c r="P34" s="27">
        <f t="shared" si="3"/>
        <v>211.20932597813058</v>
      </c>
    </row>
    <row r="35" spans="1:16" ht="12.75">
      <c r="A35">
        <v>34</v>
      </c>
      <c r="B35">
        <v>4</v>
      </c>
      <c r="C35">
        <v>10.4</v>
      </c>
      <c r="D35">
        <v>10.7</v>
      </c>
      <c r="E35">
        <f t="shared" si="0"/>
      </c>
      <c r="F35">
        <v>13.4</v>
      </c>
      <c r="G35">
        <v>13.4</v>
      </c>
      <c r="H35">
        <f t="shared" si="1"/>
      </c>
      <c r="I35">
        <v>7.2</v>
      </c>
      <c r="J35">
        <f t="shared" si="2"/>
      </c>
      <c r="L35" s="25">
        <v>16.1641362050565</v>
      </c>
      <c r="M35" s="25">
        <v>14.522445622703557</v>
      </c>
      <c r="N35" s="25">
        <v>-2.525</v>
      </c>
      <c r="O35" s="26">
        <v>2</v>
      </c>
      <c r="P35" s="27">
        <f t="shared" si="3"/>
        <v>54.496068502312355</v>
      </c>
    </row>
    <row r="36" spans="1:16" ht="12.75">
      <c r="A36">
        <v>35</v>
      </c>
      <c r="B36">
        <v>3</v>
      </c>
      <c r="C36">
        <v>12.3</v>
      </c>
      <c r="D36">
        <v>13.9</v>
      </c>
      <c r="E36">
        <f t="shared" si="0"/>
        <v>13.9</v>
      </c>
      <c r="F36">
        <v>17</v>
      </c>
      <c r="G36">
        <v>19.2</v>
      </c>
      <c r="H36">
        <f t="shared" si="1"/>
        <v>19.2</v>
      </c>
      <c r="I36">
        <v>11</v>
      </c>
      <c r="J36">
        <f t="shared" si="2"/>
        <v>11</v>
      </c>
      <c r="K36" t="s">
        <v>36</v>
      </c>
      <c r="L36" s="25">
        <v>14.891605548020673</v>
      </c>
      <c r="M36" s="25">
        <v>15.257530466040691</v>
      </c>
      <c r="N36" s="25">
        <v>-2.624</v>
      </c>
      <c r="O36" s="26">
        <v>1</v>
      </c>
      <c r="P36" s="27">
        <f t="shared" si="3"/>
        <v>97.50378775377344</v>
      </c>
    </row>
    <row r="37" spans="1:16" ht="12.75">
      <c r="A37">
        <v>36</v>
      </c>
      <c r="B37">
        <v>3</v>
      </c>
      <c r="C37">
        <v>14.7</v>
      </c>
      <c r="D37">
        <v>16.2</v>
      </c>
      <c r="E37">
        <f t="shared" si="0"/>
        <v>16.2</v>
      </c>
      <c r="F37">
        <v>18.2</v>
      </c>
      <c r="G37">
        <v>18.1</v>
      </c>
      <c r="H37">
        <f t="shared" si="1"/>
        <v>18.1</v>
      </c>
      <c r="I37">
        <v>8.4</v>
      </c>
      <c r="J37">
        <f t="shared" si="2"/>
        <v>8.4</v>
      </c>
      <c r="K37" t="s">
        <v>37</v>
      </c>
      <c r="L37" s="25">
        <v>12.264303761450249</v>
      </c>
      <c r="M37" s="25">
        <v>13.583378046968923</v>
      </c>
      <c r="N37" s="25">
        <v>-2.177</v>
      </c>
      <c r="O37" s="26">
        <v>1</v>
      </c>
      <c r="P37" s="27">
        <f t="shared" si="3"/>
        <v>147.93985571093387</v>
      </c>
    </row>
    <row r="38" spans="1:16" ht="12.75">
      <c r="A38">
        <v>37</v>
      </c>
      <c r="B38">
        <v>3</v>
      </c>
      <c r="C38">
        <v>16.9</v>
      </c>
      <c r="D38">
        <v>19.1</v>
      </c>
      <c r="E38">
        <f t="shared" si="0"/>
        <v>19.1</v>
      </c>
      <c r="F38">
        <v>18.5</v>
      </c>
      <c r="G38">
        <v>20</v>
      </c>
      <c r="H38">
        <f t="shared" si="1"/>
        <v>20</v>
      </c>
      <c r="I38">
        <v>8.6</v>
      </c>
      <c r="J38">
        <f t="shared" si="2"/>
        <v>8.6</v>
      </c>
      <c r="L38" s="25">
        <v>10.200243329001138</v>
      </c>
      <c r="M38" s="25">
        <v>17.684754709895408</v>
      </c>
      <c r="N38" s="25">
        <v>-2.346</v>
      </c>
      <c r="O38" s="26">
        <v>1</v>
      </c>
      <c r="P38" s="27">
        <f t="shared" si="3"/>
        <v>195.85746710065928</v>
      </c>
    </row>
    <row r="39" spans="1:16" ht="12.75">
      <c r="A39">
        <v>38</v>
      </c>
      <c r="B39">
        <v>3</v>
      </c>
      <c r="C39">
        <v>18.9</v>
      </c>
      <c r="D39">
        <v>20.9</v>
      </c>
      <c r="E39">
        <f t="shared" si="0"/>
        <v>20.9</v>
      </c>
      <c r="F39">
        <v>20</v>
      </c>
      <c r="G39">
        <v>20.2</v>
      </c>
      <c r="H39">
        <f t="shared" si="1"/>
        <v>20.2</v>
      </c>
      <c r="I39">
        <v>10.2</v>
      </c>
      <c r="J39">
        <f t="shared" si="2"/>
        <v>10.2</v>
      </c>
      <c r="L39" s="25">
        <v>8.845569575154581</v>
      </c>
      <c r="M39" s="25">
        <v>20.844809143072037</v>
      </c>
      <c r="N39" s="25">
        <v>-1.901</v>
      </c>
      <c r="O39" s="26">
        <v>1</v>
      </c>
      <c r="P39" s="27">
        <f t="shared" si="3"/>
        <v>263.1476550870036</v>
      </c>
    </row>
    <row r="40" spans="1:16" ht="12.75">
      <c r="A40">
        <v>39</v>
      </c>
      <c r="B40">
        <v>3</v>
      </c>
      <c r="C40">
        <v>18.2</v>
      </c>
      <c r="D40">
        <v>20.1</v>
      </c>
      <c r="E40">
        <f t="shared" si="0"/>
        <v>20.1</v>
      </c>
      <c r="F40">
        <v>18.7</v>
      </c>
      <c r="G40">
        <v>19.1</v>
      </c>
      <c r="H40">
        <f t="shared" si="1"/>
        <v>19.1</v>
      </c>
      <c r="I40">
        <v>7.4</v>
      </c>
      <c r="J40">
        <f t="shared" si="2"/>
        <v>7.4</v>
      </c>
      <c r="L40" s="25">
        <v>6.702552522881581</v>
      </c>
      <c r="M40" s="25">
        <v>19.878728963342038</v>
      </c>
      <c r="N40" s="25">
        <v>-1.621</v>
      </c>
      <c r="O40" s="26">
        <v>1</v>
      </c>
      <c r="P40" s="27">
        <f t="shared" si="3"/>
        <v>227.46230003097122</v>
      </c>
    </row>
    <row r="41" spans="1:16" ht="12.75">
      <c r="A41">
        <v>40</v>
      </c>
      <c r="B41">
        <v>3</v>
      </c>
      <c r="C41">
        <v>16.5</v>
      </c>
      <c r="D41">
        <v>17.4</v>
      </c>
      <c r="E41">
        <f t="shared" si="0"/>
      </c>
      <c r="F41">
        <v>18.5</v>
      </c>
      <c r="G41">
        <v>20</v>
      </c>
      <c r="H41">
        <f t="shared" si="1"/>
      </c>
      <c r="I41">
        <v>9.2</v>
      </c>
      <c r="J41">
        <f t="shared" si="2"/>
      </c>
      <c r="L41" s="25">
        <v>5.4844498944182325</v>
      </c>
      <c r="M41" s="25">
        <v>19.192181086984768</v>
      </c>
      <c r="N41" s="25">
        <v>-1.289</v>
      </c>
      <c r="O41" s="26">
        <v>2</v>
      </c>
      <c r="P41" s="27">
        <f t="shared" si="3"/>
        <v>187.29114812473327</v>
      </c>
    </row>
    <row r="42" spans="1:16" ht="12.75">
      <c r="A42">
        <v>41</v>
      </c>
      <c r="B42">
        <v>4</v>
      </c>
      <c r="C42">
        <v>15.4</v>
      </c>
      <c r="D42">
        <v>16.7</v>
      </c>
      <c r="E42">
        <f t="shared" si="0"/>
        <v>16.7</v>
      </c>
      <c r="F42">
        <v>17.6</v>
      </c>
      <c r="G42">
        <v>19.4</v>
      </c>
      <c r="H42">
        <f t="shared" si="1"/>
        <v>19.4</v>
      </c>
      <c r="I42">
        <v>9.7</v>
      </c>
      <c r="J42">
        <f t="shared" si="2"/>
        <v>9.7</v>
      </c>
      <c r="L42" s="25">
        <v>2.529363292929551</v>
      </c>
      <c r="M42" s="25">
        <v>15.297272464474855</v>
      </c>
      <c r="N42" s="25">
        <v>-1.2169999999999999</v>
      </c>
      <c r="O42" s="26">
        <v>1</v>
      </c>
      <c r="P42" s="27">
        <f t="shared" si="3"/>
        <v>155.59724317370464</v>
      </c>
    </row>
    <row r="43" spans="1:16" s="28" customFormat="1" ht="12.75">
      <c r="A43" s="28">
        <v>42</v>
      </c>
      <c r="B43" s="28">
        <v>6</v>
      </c>
      <c r="C43" s="28">
        <v>9.3</v>
      </c>
      <c r="D43" s="28">
        <v>9.4</v>
      </c>
      <c r="E43">
        <f t="shared" si="0"/>
      </c>
      <c r="F43" s="28">
        <v>11.2</v>
      </c>
      <c r="G43" s="28">
        <v>11.2</v>
      </c>
      <c r="H43">
        <f t="shared" si="1"/>
      </c>
      <c r="I43" s="28">
        <v>2.6</v>
      </c>
      <c r="J43">
        <f t="shared" si="2"/>
      </c>
      <c r="L43" s="29">
        <v>1.8881925892342464</v>
      </c>
      <c r="M43" s="29">
        <v>13.996377492264235</v>
      </c>
      <c r="N43" s="29">
        <v>-0.8520000000000001</v>
      </c>
      <c r="O43" s="28">
        <v>3</v>
      </c>
      <c r="P43" s="27">
        <f t="shared" si="3"/>
        <v>36.505695782297124</v>
      </c>
    </row>
    <row r="44" spans="1:16" ht="12.75">
      <c r="A44">
        <v>43</v>
      </c>
      <c r="B44">
        <v>3</v>
      </c>
      <c r="C44">
        <v>14.5</v>
      </c>
      <c r="D44">
        <v>13.9</v>
      </c>
      <c r="E44">
        <f t="shared" si="0"/>
      </c>
      <c r="F44">
        <v>17.8</v>
      </c>
      <c r="G44">
        <v>19.7</v>
      </c>
      <c r="H44">
        <f t="shared" si="1"/>
      </c>
      <c r="I44">
        <v>9.1</v>
      </c>
      <c r="J44">
        <f t="shared" si="2"/>
      </c>
      <c r="L44" s="25">
        <v>0.6854921600637126</v>
      </c>
      <c r="M44" s="25">
        <v>16.938462412465043</v>
      </c>
      <c r="N44" s="25">
        <v>-1.137</v>
      </c>
      <c r="O44" s="26">
        <v>2</v>
      </c>
      <c r="P44" s="27">
        <f t="shared" si="3"/>
        <v>140.6045879237772</v>
      </c>
    </row>
    <row r="45" spans="1:16" ht="12.75">
      <c r="A45">
        <v>44</v>
      </c>
      <c r="B45">
        <v>3</v>
      </c>
      <c r="C45">
        <v>16</v>
      </c>
      <c r="D45">
        <v>17.5</v>
      </c>
      <c r="E45">
        <f t="shared" si="0"/>
        <v>17.5</v>
      </c>
      <c r="F45">
        <v>16.7</v>
      </c>
      <c r="G45">
        <v>18.2</v>
      </c>
      <c r="H45">
        <f t="shared" si="1"/>
        <v>18.2</v>
      </c>
      <c r="I45">
        <v>6.4</v>
      </c>
      <c r="J45">
        <f t="shared" si="2"/>
        <v>6.4</v>
      </c>
      <c r="L45" s="25">
        <v>0.1941217223646158</v>
      </c>
      <c r="M45" s="25">
        <v>18.153363878821636</v>
      </c>
      <c r="N45" s="25">
        <v>-1.16</v>
      </c>
      <c r="O45" s="26">
        <v>1</v>
      </c>
      <c r="P45" s="27">
        <f t="shared" si="3"/>
        <v>157.75043349489744</v>
      </c>
    </row>
    <row r="46" spans="1:16" ht="12.75">
      <c r="A46">
        <v>45</v>
      </c>
      <c r="B46">
        <v>3</v>
      </c>
      <c r="C46">
        <v>16</v>
      </c>
      <c r="D46">
        <v>17.8</v>
      </c>
      <c r="E46">
        <f t="shared" si="0"/>
      </c>
      <c r="F46">
        <v>17.7</v>
      </c>
      <c r="G46">
        <v>19.9</v>
      </c>
      <c r="H46">
        <f t="shared" si="1"/>
      </c>
      <c r="I46">
        <v>8.9</v>
      </c>
      <c r="J46">
        <f t="shared" si="2"/>
      </c>
      <c r="L46" s="25">
        <v>0.7435858384262239</v>
      </c>
      <c r="M46" s="25">
        <v>17.961720603018296</v>
      </c>
      <c r="N46" s="25">
        <v>-1.28</v>
      </c>
      <c r="O46" s="26">
        <v>2</v>
      </c>
      <c r="P46" s="27">
        <f t="shared" si="3"/>
        <v>168.25636174756963</v>
      </c>
    </row>
    <row r="47" spans="1:16" ht="12.75">
      <c r="A47">
        <v>46</v>
      </c>
      <c r="B47">
        <v>3</v>
      </c>
      <c r="C47">
        <v>23.4</v>
      </c>
      <c r="D47" s="30">
        <v>24.8</v>
      </c>
      <c r="E47">
        <f t="shared" si="0"/>
        <v>24.8</v>
      </c>
      <c r="F47">
        <v>16.9</v>
      </c>
      <c r="G47">
        <v>18.2</v>
      </c>
      <c r="H47">
        <f t="shared" si="1"/>
        <v>18.2</v>
      </c>
      <c r="I47">
        <v>2.2</v>
      </c>
      <c r="J47">
        <f t="shared" si="2"/>
        <v>2.2</v>
      </c>
      <c r="K47" t="s">
        <v>38</v>
      </c>
      <c r="L47" s="25">
        <v>2.5440919671277653</v>
      </c>
      <c r="M47" s="25">
        <v>21.90346865185503</v>
      </c>
      <c r="N47" s="25">
        <v>-1.022</v>
      </c>
      <c r="O47" s="26">
        <v>1</v>
      </c>
      <c r="P47" s="27">
        <f t="shared" si="3"/>
        <v>320.24504132229356</v>
      </c>
    </row>
    <row r="48" spans="1:16" ht="12.75">
      <c r="A48">
        <v>47</v>
      </c>
      <c r="B48">
        <v>3</v>
      </c>
      <c r="C48">
        <v>13.6</v>
      </c>
      <c r="D48">
        <v>14.7</v>
      </c>
      <c r="E48">
        <f t="shared" si="0"/>
        <v>14.7</v>
      </c>
      <c r="F48">
        <v>16.2</v>
      </c>
      <c r="G48">
        <v>19.3</v>
      </c>
      <c r="H48">
        <f t="shared" si="1"/>
        <v>19.3</v>
      </c>
      <c r="I48">
        <v>7.3</v>
      </c>
      <c r="J48">
        <f t="shared" si="2"/>
        <v>7.3</v>
      </c>
      <c r="L48" s="25">
        <v>5.062131040156583</v>
      </c>
      <c r="M48" s="25">
        <v>22.674693798423895</v>
      </c>
      <c r="N48" s="25">
        <v>-1.244</v>
      </c>
      <c r="O48" s="26">
        <v>1</v>
      </c>
      <c r="P48" s="27">
        <f t="shared" si="3"/>
        <v>112.14299110424689</v>
      </c>
    </row>
    <row r="49" spans="1:16" ht="12.75">
      <c r="A49">
        <v>48</v>
      </c>
      <c r="B49">
        <v>3</v>
      </c>
      <c r="C49">
        <v>19</v>
      </c>
      <c r="D49">
        <v>20</v>
      </c>
      <c r="E49">
        <f t="shared" si="0"/>
        <v>20</v>
      </c>
      <c r="F49">
        <v>19.1</v>
      </c>
      <c r="G49">
        <v>22.2</v>
      </c>
      <c r="H49">
        <f t="shared" si="1"/>
        <v>22.2</v>
      </c>
      <c r="I49">
        <v>8.5</v>
      </c>
      <c r="J49">
        <f t="shared" si="2"/>
        <v>8.5</v>
      </c>
      <c r="L49" s="25">
        <v>6.942425865461929</v>
      </c>
      <c r="M49" s="25">
        <v>22.98643306436571</v>
      </c>
      <c r="N49" s="25">
        <v>-1.555</v>
      </c>
      <c r="O49" s="26">
        <v>1</v>
      </c>
      <c r="P49" s="27">
        <f t="shared" si="3"/>
        <v>252.15956661182403</v>
      </c>
    </row>
    <row r="50" spans="1:16" ht="12.75">
      <c r="A50">
        <v>49</v>
      </c>
      <c r="B50">
        <v>3</v>
      </c>
      <c r="C50">
        <v>11.6</v>
      </c>
      <c r="D50">
        <v>12.3</v>
      </c>
      <c r="E50">
        <f t="shared" si="0"/>
      </c>
      <c r="F50">
        <v>15.4</v>
      </c>
      <c r="G50">
        <v>16.9</v>
      </c>
      <c r="H50">
        <f t="shared" si="1"/>
      </c>
      <c r="I50">
        <v>4.5</v>
      </c>
      <c r="J50">
        <f t="shared" si="2"/>
      </c>
      <c r="L50" s="25">
        <v>9.007968162742388</v>
      </c>
      <c r="M50" s="25">
        <v>25.857407640732653</v>
      </c>
      <c r="N50" s="25">
        <v>-1.539</v>
      </c>
      <c r="O50" s="26">
        <v>2</v>
      </c>
      <c r="P50" s="27">
        <f t="shared" si="3"/>
        <v>78.13593771798095</v>
      </c>
    </row>
    <row r="51" spans="1:16" ht="12.75">
      <c r="A51">
        <v>50</v>
      </c>
      <c r="B51">
        <v>3</v>
      </c>
      <c r="C51">
        <v>15.9</v>
      </c>
      <c r="D51">
        <v>17.5</v>
      </c>
      <c r="E51">
        <f t="shared" si="0"/>
        <v>17.5</v>
      </c>
      <c r="F51">
        <v>17</v>
      </c>
      <c r="G51">
        <v>19.1</v>
      </c>
      <c r="H51">
        <f t="shared" si="1"/>
        <v>19.1</v>
      </c>
      <c r="I51">
        <v>6.8</v>
      </c>
      <c r="J51">
        <f t="shared" si="2"/>
        <v>6.8</v>
      </c>
      <c r="L51" s="25">
        <v>8.050252870184595</v>
      </c>
      <c r="M51" s="25">
        <v>26.280248530904053</v>
      </c>
      <c r="N51" s="25">
        <v>-1.3719999999999999</v>
      </c>
      <c r="O51" s="26">
        <v>1</v>
      </c>
      <c r="P51" s="27">
        <f t="shared" si="3"/>
        <v>158.99874002735686</v>
      </c>
    </row>
    <row r="52" spans="1:16" ht="12.75">
      <c r="A52">
        <v>51</v>
      </c>
      <c r="B52">
        <v>3</v>
      </c>
      <c r="C52">
        <v>14.2</v>
      </c>
      <c r="D52">
        <v>13.4</v>
      </c>
      <c r="E52">
        <f t="shared" si="0"/>
      </c>
      <c r="F52">
        <v>14.3</v>
      </c>
      <c r="G52">
        <v>17</v>
      </c>
      <c r="H52">
        <f t="shared" si="1"/>
      </c>
      <c r="I52">
        <v>6.6</v>
      </c>
      <c r="J52">
        <f t="shared" si="2"/>
      </c>
      <c r="L52" s="25">
        <v>6.506511305708269</v>
      </c>
      <c r="M52" s="25">
        <v>26.33287801036359</v>
      </c>
      <c r="N52" s="25">
        <v>-1.051</v>
      </c>
      <c r="O52" s="26">
        <v>2</v>
      </c>
      <c r="P52" s="27">
        <f t="shared" si="3"/>
        <v>106.44687897853106</v>
      </c>
    </row>
    <row r="53" spans="1:16" ht="12.75">
      <c r="A53">
        <v>52</v>
      </c>
      <c r="B53">
        <v>3</v>
      </c>
      <c r="C53">
        <v>11.3</v>
      </c>
      <c r="D53">
        <v>13.2</v>
      </c>
      <c r="E53">
        <f t="shared" si="0"/>
        <v>13.2</v>
      </c>
      <c r="F53">
        <v>12.2</v>
      </c>
      <c r="G53">
        <v>14</v>
      </c>
      <c r="H53">
        <f t="shared" si="1"/>
        <v>14</v>
      </c>
      <c r="I53">
        <v>4.2</v>
      </c>
      <c r="J53">
        <f t="shared" si="2"/>
        <v>4.2</v>
      </c>
      <c r="L53" s="25">
        <v>2.564292253804016</v>
      </c>
      <c r="M53" s="25">
        <v>27.092534266049764</v>
      </c>
      <c r="N53" s="25">
        <v>-0.9059999999999999</v>
      </c>
      <c r="O53" s="26">
        <v>1</v>
      </c>
      <c r="P53" s="27">
        <f t="shared" si="3"/>
        <v>58.19331698149812</v>
      </c>
    </row>
    <row r="54" spans="1:16" ht="12.75">
      <c r="A54">
        <v>53</v>
      </c>
      <c r="B54">
        <v>3</v>
      </c>
      <c r="C54">
        <v>12.2</v>
      </c>
      <c r="D54">
        <v>13.6</v>
      </c>
      <c r="E54">
        <f t="shared" si="0"/>
        <v>13.6</v>
      </c>
      <c r="F54">
        <v>13.9</v>
      </c>
      <c r="G54">
        <v>16.2</v>
      </c>
      <c r="H54">
        <f t="shared" si="1"/>
        <v>16.2</v>
      </c>
      <c r="I54">
        <v>5.9</v>
      </c>
      <c r="J54">
        <f t="shared" si="2"/>
        <v>5.9</v>
      </c>
      <c r="L54" s="25">
        <v>5.7389580847627855</v>
      </c>
      <c r="M54" s="25">
        <v>29.17979672241285</v>
      </c>
      <c r="N54" s="25">
        <v>-0.923</v>
      </c>
      <c r="O54" s="26">
        <v>1</v>
      </c>
      <c r="P54" s="27">
        <f t="shared" si="3"/>
        <v>77.22360070980568</v>
      </c>
    </row>
    <row r="55" spans="1:16" ht="12.75">
      <c r="A55">
        <v>54</v>
      </c>
      <c r="B55">
        <v>3</v>
      </c>
      <c r="C55">
        <v>10.7</v>
      </c>
      <c r="D55">
        <v>12.1</v>
      </c>
      <c r="E55">
        <f t="shared" si="0"/>
        <v>12.1</v>
      </c>
      <c r="F55">
        <v>12.9</v>
      </c>
      <c r="G55">
        <v>16.4</v>
      </c>
      <c r="H55">
        <f t="shared" si="1"/>
        <v>16.4</v>
      </c>
      <c r="I55">
        <v>4.9</v>
      </c>
      <c r="J55">
        <f t="shared" si="2"/>
        <v>4.9</v>
      </c>
      <c r="L55" s="25">
        <v>5.39561360559728</v>
      </c>
      <c r="M55" s="25">
        <v>29.450330969092576</v>
      </c>
      <c r="N55" s="25">
        <v>-0.802</v>
      </c>
      <c r="O55" s="26">
        <v>1</v>
      </c>
      <c r="P55" s="27">
        <f t="shared" si="3"/>
        <v>55.38755016816818</v>
      </c>
    </row>
    <row r="56" spans="1:16" s="28" customFormat="1" ht="12.75">
      <c r="A56" s="28">
        <v>55</v>
      </c>
      <c r="B56" s="28">
        <v>4</v>
      </c>
      <c r="C56" s="28">
        <v>10.2</v>
      </c>
      <c r="D56" s="28">
        <v>10.9</v>
      </c>
      <c r="E56">
        <f t="shared" si="0"/>
      </c>
      <c r="F56" s="28">
        <v>12</v>
      </c>
      <c r="H56">
        <f t="shared" si="1"/>
      </c>
      <c r="J56">
        <f t="shared" si="2"/>
      </c>
      <c r="L56" s="29">
        <v>7.255229497534852</v>
      </c>
      <c r="M56" s="29">
        <v>38.37703499826557</v>
      </c>
      <c r="N56" s="29">
        <v>0.1314</v>
      </c>
      <c r="O56" s="28">
        <v>3</v>
      </c>
      <c r="P56" s="27">
        <f t="shared" si="3"/>
        <v>46.86721798894025</v>
      </c>
    </row>
    <row r="57" spans="1:16" ht="12.75">
      <c r="A57">
        <v>56</v>
      </c>
      <c r="B57">
        <v>4</v>
      </c>
      <c r="C57">
        <v>12.5</v>
      </c>
      <c r="D57">
        <v>13.9</v>
      </c>
      <c r="E57">
        <f t="shared" si="0"/>
        <v>13.9</v>
      </c>
      <c r="F57">
        <v>12.8</v>
      </c>
      <c r="G57">
        <v>13.5</v>
      </c>
      <c r="H57">
        <f t="shared" si="1"/>
        <v>13.5</v>
      </c>
      <c r="I57">
        <v>5</v>
      </c>
      <c r="J57">
        <f t="shared" si="2"/>
        <v>5</v>
      </c>
      <c r="L57" s="25">
        <v>10.472660645750715</v>
      </c>
      <c r="M57" s="25">
        <v>34.11082511049746</v>
      </c>
      <c r="N57" s="25">
        <v>-0.995</v>
      </c>
      <c r="O57" s="26">
        <v>1</v>
      </c>
      <c r="P57" s="27">
        <f t="shared" si="3"/>
        <v>74.28410001700665</v>
      </c>
    </row>
    <row r="58" spans="1:16" ht="12.75">
      <c r="A58">
        <v>57</v>
      </c>
      <c r="B58">
        <v>3</v>
      </c>
      <c r="C58">
        <v>17.6</v>
      </c>
      <c r="D58">
        <v>17.3</v>
      </c>
      <c r="E58">
        <f t="shared" si="0"/>
        <v>17.3</v>
      </c>
      <c r="F58">
        <v>17.3</v>
      </c>
      <c r="G58">
        <v>20</v>
      </c>
      <c r="H58">
        <f t="shared" si="1"/>
        <v>20</v>
      </c>
      <c r="I58">
        <v>8</v>
      </c>
      <c r="J58">
        <f t="shared" si="2"/>
        <v>8</v>
      </c>
      <c r="L58" s="25">
        <v>11.529957820097348</v>
      </c>
      <c r="M58" s="25">
        <v>30.232781701106763</v>
      </c>
      <c r="N58" s="25">
        <v>-1.661</v>
      </c>
      <c r="O58" s="26">
        <v>1</v>
      </c>
      <c r="P58" s="27">
        <f t="shared" si="3"/>
        <v>195.95531450607416</v>
      </c>
    </row>
    <row r="59" spans="1:16" s="28" customFormat="1" ht="12.75">
      <c r="A59" s="28">
        <v>58</v>
      </c>
      <c r="B59" s="28">
        <v>3</v>
      </c>
      <c r="C59" s="28">
        <v>18.4</v>
      </c>
      <c r="D59" s="28">
        <v>14.3</v>
      </c>
      <c r="E59">
        <f t="shared" si="0"/>
      </c>
      <c r="G59" s="28">
        <v>14.4</v>
      </c>
      <c r="H59">
        <f t="shared" si="1"/>
      </c>
      <c r="I59" s="28">
        <v>5.2</v>
      </c>
      <c r="J59">
        <f t="shared" si="2"/>
      </c>
      <c r="K59" s="28" t="s">
        <v>39</v>
      </c>
      <c r="L59" s="29">
        <v>13.572925266210575</v>
      </c>
      <c r="M59" s="29">
        <v>32.16993864212151</v>
      </c>
      <c r="N59" s="29">
        <v>-1.7029999999999998</v>
      </c>
      <c r="O59" s="28">
        <v>3</v>
      </c>
      <c r="P59" s="27">
        <v>0</v>
      </c>
    </row>
    <row r="60" spans="1:16" ht="12.75">
      <c r="A60">
        <v>59</v>
      </c>
      <c r="B60">
        <v>3</v>
      </c>
      <c r="C60">
        <v>15.4</v>
      </c>
      <c r="D60">
        <v>19.1</v>
      </c>
      <c r="E60">
        <f t="shared" si="0"/>
        <v>19.1</v>
      </c>
      <c r="F60">
        <v>17.9</v>
      </c>
      <c r="G60">
        <v>19.3</v>
      </c>
      <c r="H60">
        <f t="shared" si="1"/>
        <v>19.3</v>
      </c>
      <c r="I60">
        <v>10.9</v>
      </c>
      <c r="J60">
        <f t="shared" si="2"/>
        <v>10.9</v>
      </c>
      <c r="L60" s="25">
        <v>15.322350997564703</v>
      </c>
      <c r="M60" s="25">
        <v>30.836933161834168</v>
      </c>
      <c r="N60" s="25">
        <v>-1.65</v>
      </c>
      <c r="O60" s="26">
        <v>1</v>
      </c>
      <c r="P60" s="27">
        <f t="shared" si="3"/>
        <v>158.5601594655483</v>
      </c>
    </row>
    <row r="61" spans="1:16" ht="12.75">
      <c r="A61">
        <v>60</v>
      </c>
      <c r="B61">
        <v>4</v>
      </c>
      <c r="C61">
        <v>10.4</v>
      </c>
      <c r="D61">
        <v>10.8</v>
      </c>
      <c r="E61">
        <f t="shared" si="0"/>
      </c>
      <c r="F61">
        <v>14.6</v>
      </c>
      <c r="G61">
        <v>14.5</v>
      </c>
      <c r="H61">
        <f t="shared" si="1"/>
      </c>
      <c r="I61">
        <v>6.1</v>
      </c>
      <c r="J61">
        <f t="shared" si="2"/>
      </c>
      <c r="L61" s="25">
        <v>14.940385646655308</v>
      </c>
      <c r="M61" s="25">
        <v>29.67178790449298</v>
      </c>
      <c r="N61" s="25">
        <v>-1.792</v>
      </c>
      <c r="O61" s="26">
        <v>2</v>
      </c>
      <c r="P61" s="27">
        <f t="shared" si="3"/>
        <v>59.650013251281734</v>
      </c>
    </row>
    <row r="62" spans="1:16" ht="12.75">
      <c r="A62">
        <v>61</v>
      </c>
      <c r="B62">
        <v>3</v>
      </c>
      <c r="C62">
        <v>15.3</v>
      </c>
      <c r="D62">
        <v>15.8</v>
      </c>
      <c r="E62">
        <f t="shared" si="0"/>
      </c>
      <c r="F62">
        <v>17.8</v>
      </c>
      <c r="G62">
        <v>19.3</v>
      </c>
      <c r="H62">
        <f t="shared" si="1"/>
      </c>
      <c r="I62">
        <v>5.4</v>
      </c>
      <c r="J62">
        <f t="shared" si="2"/>
      </c>
      <c r="K62" t="s">
        <v>40</v>
      </c>
      <c r="L62" s="25">
        <v>12.604649339980632</v>
      </c>
      <c r="M62" s="25">
        <v>29.026700386646183</v>
      </c>
      <c r="N62" s="25">
        <v>-1.637</v>
      </c>
      <c r="O62" s="26">
        <v>2</v>
      </c>
      <c r="P62" s="27">
        <f t="shared" si="3"/>
        <v>155.64645447401094</v>
      </c>
    </row>
    <row r="63" spans="1:16" ht="12.75">
      <c r="A63">
        <v>62</v>
      </c>
      <c r="B63">
        <v>4</v>
      </c>
      <c r="C63">
        <v>10.7</v>
      </c>
      <c r="D63">
        <v>11.3</v>
      </c>
      <c r="E63">
        <f t="shared" si="0"/>
      </c>
      <c r="F63">
        <v>13.4</v>
      </c>
      <c r="G63">
        <v>14.5</v>
      </c>
      <c r="H63">
        <f t="shared" si="1"/>
      </c>
      <c r="I63">
        <v>5.5</v>
      </c>
      <c r="J63">
        <f t="shared" si="2"/>
      </c>
      <c r="L63" s="25">
        <v>13.304689357827103</v>
      </c>
      <c r="M63" s="25">
        <v>27.66145170108977</v>
      </c>
      <c r="N63" s="25">
        <v>-1.86</v>
      </c>
      <c r="O63" s="26">
        <v>2</v>
      </c>
      <c r="P63" s="27">
        <f t="shared" si="3"/>
        <v>57.60967350121889</v>
      </c>
    </row>
    <row r="64" spans="1:16" ht="12.75">
      <c r="A64">
        <v>63</v>
      </c>
      <c r="B64">
        <v>3</v>
      </c>
      <c r="C64">
        <v>15.3</v>
      </c>
      <c r="D64">
        <v>17</v>
      </c>
      <c r="E64">
        <f t="shared" si="0"/>
        <v>17</v>
      </c>
      <c r="F64">
        <v>16.6</v>
      </c>
      <c r="G64">
        <v>18.6</v>
      </c>
      <c r="H64">
        <f t="shared" si="1"/>
        <v>18.6</v>
      </c>
      <c r="I64">
        <v>7.8</v>
      </c>
      <c r="J64">
        <f t="shared" si="2"/>
        <v>7.8</v>
      </c>
      <c r="L64" s="25">
        <v>12.58210607052315</v>
      </c>
      <c r="M64" s="25">
        <v>23.706651909329256</v>
      </c>
      <c r="N64" s="25">
        <v>-1.9759999999999998</v>
      </c>
      <c r="O64" s="26">
        <v>1</v>
      </c>
      <c r="P64" s="27">
        <f t="shared" si="3"/>
        <v>144.0574714725927</v>
      </c>
    </row>
    <row r="65" spans="1:16" ht="12.75">
      <c r="A65">
        <v>64</v>
      </c>
      <c r="B65">
        <v>3</v>
      </c>
      <c r="C65">
        <v>12.9</v>
      </c>
      <c r="D65">
        <v>13.1</v>
      </c>
      <c r="E65">
        <f t="shared" si="0"/>
      </c>
      <c r="F65">
        <v>14.1</v>
      </c>
      <c r="G65">
        <v>17.9</v>
      </c>
      <c r="H65">
        <f t="shared" si="1"/>
      </c>
      <c r="I65">
        <v>1.2</v>
      </c>
      <c r="J65">
        <f t="shared" si="2"/>
      </c>
      <c r="L65" s="25">
        <v>14.952420918623558</v>
      </c>
      <c r="M65" s="25">
        <v>24.11537249955531</v>
      </c>
      <c r="N65" s="25">
        <v>-2.337</v>
      </c>
      <c r="O65" s="26">
        <v>2</v>
      </c>
      <c r="P65" s="27">
        <f t="shared" si="3"/>
        <v>87.28653843695345</v>
      </c>
    </row>
    <row r="66" spans="1:16" ht="12.75">
      <c r="A66">
        <v>65</v>
      </c>
      <c r="B66">
        <v>3</v>
      </c>
      <c r="C66">
        <v>17.8</v>
      </c>
      <c r="D66">
        <v>19.8</v>
      </c>
      <c r="E66">
        <f t="shared" si="0"/>
        <v>19.8</v>
      </c>
      <c r="F66">
        <v>18.2</v>
      </c>
      <c r="G66">
        <v>21</v>
      </c>
      <c r="H66">
        <f t="shared" si="1"/>
        <v>21</v>
      </c>
      <c r="I66">
        <v>9.2</v>
      </c>
      <c r="J66">
        <f t="shared" si="2"/>
        <v>9.2</v>
      </c>
      <c r="L66" s="25">
        <v>16.76776260423127</v>
      </c>
      <c r="M66" s="25">
        <v>22.383670283672057</v>
      </c>
      <c r="N66" s="25">
        <v>-2.701</v>
      </c>
      <c r="O66" s="26">
        <v>1</v>
      </c>
      <c r="P66" s="27">
        <f t="shared" si="3"/>
        <v>211.75295457785444</v>
      </c>
    </row>
    <row r="67" spans="1:16" ht="12.75">
      <c r="A67">
        <v>66</v>
      </c>
      <c r="B67">
        <v>3</v>
      </c>
      <c r="C67">
        <v>10.6</v>
      </c>
      <c r="D67">
        <v>10</v>
      </c>
      <c r="E67">
        <f aca="true" t="shared" si="4" ref="E67:E130">IF(O67=1,D67,"")</f>
      </c>
      <c r="F67">
        <v>13.8</v>
      </c>
      <c r="G67">
        <v>13.7</v>
      </c>
      <c r="H67">
        <f aca="true" t="shared" si="5" ref="H67:H130">IF(O67=1,G67,"")</f>
      </c>
      <c r="I67">
        <v>8.2</v>
      </c>
      <c r="J67">
        <f aca="true" t="shared" si="6" ref="J67:J130">IF(O67=1,I67,"")</f>
      </c>
      <c r="L67" s="25">
        <v>19.202356108731156</v>
      </c>
      <c r="M67" s="25">
        <v>24.18480505593285</v>
      </c>
      <c r="N67" s="25">
        <v>-2.814</v>
      </c>
      <c r="O67" s="26">
        <v>2</v>
      </c>
      <c r="P67" s="27">
        <f aca="true" t="shared" si="7" ref="P67:P130">0.011197*C67^2.10253*(0.986)^C67*F67^3.98519*(F67-1.3)^-2.659</f>
        <v>58.328972914884304</v>
      </c>
    </row>
    <row r="68" spans="1:16" ht="12.75">
      <c r="A68">
        <v>67</v>
      </c>
      <c r="B68">
        <v>3</v>
      </c>
      <c r="C68">
        <v>17.1</v>
      </c>
      <c r="D68">
        <v>15.3</v>
      </c>
      <c r="E68">
        <f t="shared" si="4"/>
        <v>15.3</v>
      </c>
      <c r="F68">
        <v>18.2</v>
      </c>
      <c r="G68">
        <v>19.9</v>
      </c>
      <c r="H68">
        <f t="shared" si="5"/>
        <v>19.9</v>
      </c>
      <c r="I68">
        <v>10.6</v>
      </c>
      <c r="J68">
        <f t="shared" si="6"/>
        <v>10.6</v>
      </c>
      <c r="L68" s="25">
        <v>17.595125797676573</v>
      </c>
      <c r="M68" s="25">
        <v>26.121384444242924</v>
      </c>
      <c r="N68" s="25">
        <v>-2.149</v>
      </c>
      <c r="O68" s="26">
        <v>1</v>
      </c>
      <c r="P68" s="27">
        <f t="shared" si="7"/>
        <v>196.5537720729807</v>
      </c>
    </row>
    <row r="69" spans="1:16" ht="12.75">
      <c r="A69">
        <v>68</v>
      </c>
      <c r="B69">
        <v>3</v>
      </c>
      <c r="C69">
        <v>12.3</v>
      </c>
      <c r="D69">
        <v>11.8</v>
      </c>
      <c r="E69">
        <f t="shared" si="4"/>
      </c>
      <c r="F69">
        <v>16.4</v>
      </c>
      <c r="G69">
        <v>19</v>
      </c>
      <c r="H69">
        <f t="shared" si="5"/>
      </c>
      <c r="I69">
        <v>9.7</v>
      </c>
      <c r="J69">
        <f t="shared" si="6"/>
      </c>
      <c r="L69" s="25">
        <v>16.683240897069986</v>
      </c>
      <c r="M69" s="25">
        <v>28.770872494422747</v>
      </c>
      <c r="N69" s="25">
        <v>-2.214</v>
      </c>
      <c r="O69" s="26">
        <v>2</v>
      </c>
      <c r="P69" s="27">
        <f t="shared" si="7"/>
        <v>93.71946006647586</v>
      </c>
    </row>
    <row r="70" spans="1:16" ht="12.75">
      <c r="A70">
        <v>69</v>
      </c>
      <c r="B70">
        <v>3</v>
      </c>
      <c r="C70">
        <v>16.2</v>
      </c>
      <c r="D70">
        <v>17.7</v>
      </c>
      <c r="E70">
        <f t="shared" si="4"/>
        <v>17.7</v>
      </c>
      <c r="F70">
        <v>18.5</v>
      </c>
      <c r="G70">
        <v>21.1</v>
      </c>
      <c r="H70">
        <f t="shared" si="5"/>
        <v>21.1</v>
      </c>
      <c r="I70">
        <v>11.5</v>
      </c>
      <c r="J70">
        <f t="shared" si="6"/>
        <v>11.5</v>
      </c>
      <c r="L70" s="25">
        <v>18.806875126341946</v>
      </c>
      <c r="M70" s="25">
        <v>28.139067413512134</v>
      </c>
      <c r="N70" s="25">
        <v>-1.994</v>
      </c>
      <c r="O70" s="26">
        <v>1</v>
      </c>
      <c r="P70" s="27">
        <f t="shared" si="7"/>
        <v>180.96694869750368</v>
      </c>
    </row>
    <row r="71" spans="1:16" ht="12.75">
      <c r="A71">
        <v>70</v>
      </c>
      <c r="B71">
        <v>3</v>
      </c>
      <c r="C71">
        <v>13.5</v>
      </c>
      <c r="D71">
        <v>14.3</v>
      </c>
      <c r="E71">
        <f t="shared" si="4"/>
      </c>
      <c r="F71">
        <v>16.5</v>
      </c>
      <c r="G71">
        <v>19.2</v>
      </c>
      <c r="H71">
        <f t="shared" si="5"/>
      </c>
      <c r="I71">
        <v>9.7</v>
      </c>
      <c r="J71">
        <f t="shared" si="6"/>
      </c>
      <c r="L71" s="25">
        <v>20.547308977315282</v>
      </c>
      <c r="M71" s="25">
        <v>26.12411828006332</v>
      </c>
      <c r="N71" s="25">
        <v>-2.527</v>
      </c>
      <c r="O71" s="26">
        <v>2</v>
      </c>
      <c r="P71" s="27">
        <f t="shared" si="7"/>
        <v>112.8193069402982</v>
      </c>
    </row>
    <row r="72" spans="1:16" ht="12.75">
      <c r="A72">
        <v>71</v>
      </c>
      <c r="B72">
        <v>3</v>
      </c>
      <c r="C72">
        <v>18.5</v>
      </c>
      <c r="D72">
        <v>19.6</v>
      </c>
      <c r="E72">
        <f t="shared" si="4"/>
      </c>
      <c r="F72">
        <v>19.8</v>
      </c>
      <c r="G72">
        <v>21.1</v>
      </c>
      <c r="H72">
        <f t="shared" si="5"/>
      </c>
      <c r="I72">
        <v>9.3</v>
      </c>
      <c r="J72">
        <f t="shared" si="6"/>
      </c>
      <c r="L72" s="25">
        <v>22.865285185746874</v>
      </c>
      <c r="M72" s="25">
        <v>24.54927120902909</v>
      </c>
      <c r="N72" s="25">
        <v>-2.7470000000000003</v>
      </c>
      <c r="O72" s="26">
        <v>2</v>
      </c>
      <c r="P72" s="27">
        <f t="shared" si="7"/>
        <v>250.1144035269939</v>
      </c>
    </row>
    <row r="73" spans="1:16" ht="12.75">
      <c r="A73">
        <v>72</v>
      </c>
      <c r="B73">
        <v>3</v>
      </c>
      <c r="C73">
        <v>16.8</v>
      </c>
      <c r="D73">
        <v>17.2</v>
      </c>
      <c r="E73">
        <f t="shared" si="4"/>
        <v>17.2</v>
      </c>
      <c r="F73">
        <v>17.8</v>
      </c>
      <c r="G73">
        <v>20.5</v>
      </c>
      <c r="H73">
        <f t="shared" si="5"/>
        <v>20.5</v>
      </c>
      <c r="I73">
        <v>1.8</v>
      </c>
      <c r="J73">
        <f t="shared" si="6"/>
        <v>1.8</v>
      </c>
      <c r="L73" s="25">
        <v>20.901217272329045</v>
      </c>
      <c r="M73" s="25">
        <v>22.309289461004667</v>
      </c>
      <c r="N73" s="25">
        <v>-3.0020000000000002</v>
      </c>
      <c r="O73" s="26">
        <v>1</v>
      </c>
      <c r="P73" s="27">
        <f t="shared" si="7"/>
        <v>185.50467316073983</v>
      </c>
    </row>
    <row r="74" spans="1:16" ht="12.75">
      <c r="A74">
        <v>73</v>
      </c>
      <c r="B74">
        <v>3</v>
      </c>
      <c r="C74">
        <v>15.4</v>
      </c>
      <c r="D74">
        <v>17.2</v>
      </c>
      <c r="E74">
        <f t="shared" si="4"/>
        <v>17.2</v>
      </c>
      <c r="F74">
        <v>17.2</v>
      </c>
      <c r="G74">
        <v>18.9</v>
      </c>
      <c r="H74">
        <f t="shared" si="5"/>
        <v>18.9</v>
      </c>
      <c r="I74">
        <v>8.4</v>
      </c>
      <c r="J74">
        <f t="shared" si="6"/>
        <v>8.4</v>
      </c>
      <c r="L74" s="25">
        <v>22.438974843468863</v>
      </c>
      <c r="M74" s="25">
        <v>20.22941478872218</v>
      </c>
      <c r="N74" s="25">
        <v>-2.948</v>
      </c>
      <c r="O74" s="26">
        <v>1</v>
      </c>
      <c r="P74" s="27">
        <f t="shared" si="7"/>
        <v>151.67177428230005</v>
      </c>
    </row>
    <row r="75" spans="1:16" ht="12.75">
      <c r="A75">
        <v>74</v>
      </c>
      <c r="B75">
        <v>3</v>
      </c>
      <c r="C75">
        <v>13.9</v>
      </c>
      <c r="D75">
        <v>15.3</v>
      </c>
      <c r="E75">
        <f t="shared" si="4"/>
      </c>
      <c r="F75">
        <v>16.9</v>
      </c>
      <c r="G75">
        <v>19.2</v>
      </c>
      <c r="H75">
        <f t="shared" si="5"/>
      </c>
      <c r="I75">
        <v>1.8</v>
      </c>
      <c r="J75">
        <f t="shared" si="6"/>
      </c>
      <c r="L75" s="25">
        <v>25.619532022581108</v>
      </c>
      <c r="M75" s="25">
        <v>21.242860411534526</v>
      </c>
      <c r="N75" s="25">
        <v>-3.363</v>
      </c>
      <c r="O75" s="26">
        <v>2</v>
      </c>
      <c r="P75" s="27">
        <f t="shared" si="7"/>
        <v>122.47775387137843</v>
      </c>
    </row>
    <row r="76" spans="1:16" ht="12.75">
      <c r="A76">
        <v>75</v>
      </c>
      <c r="B76">
        <v>3</v>
      </c>
      <c r="C76">
        <v>12.4</v>
      </c>
      <c r="D76">
        <v>13.7</v>
      </c>
      <c r="E76">
        <f t="shared" si="4"/>
        <v>13.7</v>
      </c>
      <c r="F76">
        <v>18</v>
      </c>
      <c r="G76">
        <v>20.3</v>
      </c>
      <c r="H76">
        <f t="shared" si="5"/>
        <v>20.3</v>
      </c>
      <c r="I76">
        <v>10</v>
      </c>
      <c r="J76">
        <f t="shared" si="6"/>
        <v>10</v>
      </c>
      <c r="L76" s="25">
        <v>24.43058120760147</v>
      </c>
      <c r="M76" s="25">
        <v>19.302947795059435</v>
      </c>
      <c r="N76" s="25">
        <v>-3.363</v>
      </c>
      <c r="O76" s="26">
        <v>1</v>
      </c>
      <c r="P76" s="27">
        <f t="shared" si="7"/>
        <v>105.54159593270663</v>
      </c>
    </row>
    <row r="77" spans="1:16" s="28" customFormat="1" ht="12.75">
      <c r="A77" s="28">
        <v>76</v>
      </c>
      <c r="B77" s="28">
        <v>3</v>
      </c>
      <c r="C77" s="28">
        <v>10.6</v>
      </c>
      <c r="D77" s="28">
        <v>11.1</v>
      </c>
      <c r="E77">
        <f t="shared" si="4"/>
      </c>
      <c r="F77" s="28">
        <v>14.2</v>
      </c>
      <c r="G77" s="28">
        <v>13.5</v>
      </c>
      <c r="H77">
        <f t="shared" si="5"/>
      </c>
      <c r="J77">
        <f t="shared" si="6"/>
      </c>
      <c r="L77" s="29">
        <v>21.391586969414607</v>
      </c>
      <c r="M77" s="29">
        <v>16.58796141935383</v>
      </c>
      <c r="N77" s="29">
        <v>-3.226</v>
      </c>
      <c r="O77" s="31">
        <v>3</v>
      </c>
      <c r="P77" s="27">
        <f t="shared" si="7"/>
        <v>60.11228890009471</v>
      </c>
    </row>
    <row r="78" spans="1:16" ht="12.75">
      <c r="A78">
        <v>77</v>
      </c>
      <c r="B78">
        <v>3</v>
      </c>
      <c r="C78">
        <v>15.8</v>
      </c>
      <c r="D78">
        <v>17.3</v>
      </c>
      <c r="E78">
        <f t="shared" si="4"/>
        <v>17.3</v>
      </c>
      <c r="F78">
        <v>17.4</v>
      </c>
      <c r="G78">
        <v>20.9</v>
      </c>
      <c r="H78">
        <f t="shared" si="5"/>
        <v>20.9</v>
      </c>
      <c r="I78">
        <v>8.7</v>
      </c>
      <c r="J78">
        <f t="shared" si="6"/>
        <v>8.7</v>
      </c>
      <c r="L78" s="25">
        <v>18.993670822246912</v>
      </c>
      <c r="M78" s="25">
        <v>15.535489970262487</v>
      </c>
      <c r="N78" s="25">
        <v>-2.705</v>
      </c>
      <c r="O78" s="26">
        <v>1</v>
      </c>
      <c r="P78" s="27">
        <f t="shared" si="7"/>
        <v>161.22926483267634</v>
      </c>
    </row>
    <row r="79" spans="1:16" ht="12.75">
      <c r="A79">
        <v>78</v>
      </c>
      <c r="B79">
        <v>3</v>
      </c>
      <c r="C79">
        <v>13.6</v>
      </c>
      <c r="D79">
        <v>14.1</v>
      </c>
      <c r="E79">
        <f t="shared" si="4"/>
        <v>14.1</v>
      </c>
      <c r="F79">
        <v>16.4</v>
      </c>
      <c r="G79">
        <v>19</v>
      </c>
      <c r="H79">
        <f t="shared" si="5"/>
        <v>19</v>
      </c>
      <c r="I79">
        <v>9</v>
      </c>
      <c r="J79">
        <f t="shared" si="6"/>
        <v>9</v>
      </c>
      <c r="L79" s="25">
        <v>23.103691616672798</v>
      </c>
      <c r="M79" s="25">
        <v>13.858265158441842</v>
      </c>
      <c r="N79" s="25">
        <v>-3.148</v>
      </c>
      <c r="O79" s="26">
        <v>1</v>
      </c>
      <c r="P79" s="27">
        <f t="shared" si="7"/>
        <v>113.66091145815642</v>
      </c>
    </row>
    <row r="80" spans="1:16" ht="12.75">
      <c r="A80">
        <v>79</v>
      </c>
      <c r="B80">
        <v>4</v>
      </c>
      <c r="C80">
        <v>10.9</v>
      </c>
      <c r="D80">
        <v>11.9</v>
      </c>
      <c r="E80">
        <f t="shared" si="4"/>
      </c>
      <c r="F80">
        <v>14.2</v>
      </c>
      <c r="G80">
        <v>15</v>
      </c>
      <c r="H80">
        <f t="shared" si="5"/>
      </c>
      <c r="I80">
        <v>7.2</v>
      </c>
      <c r="J80">
        <f t="shared" si="6"/>
      </c>
      <c r="L80" s="25">
        <v>22.386784880387328</v>
      </c>
      <c r="M80" s="25">
        <v>12.700554170557336</v>
      </c>
      <c r="N80" s="25">
        <v>-3.327</v>
      </c>
      <c r="O80" s="26">
        <v>2</v>
      </c>
      <c r="P80" s="27">
        <f t="shared" si="7"/>
        <v>63.47611426424935</v>
      </c>
    </row>
    <row r="81" spans="1:16" s="28" customFormat="1" ht="12.75">
      <c r="A81" s="28">
        <v>80</v>
      </c>
      <c r="B81" s="28">
        <v>3</v>
      </c>
      <c r="C81" s="28">
        <v>10.9</v>
      </c>
      <c r="D81" s="28">
        <v>8.4</v>
      </c>
      <c r="E81">
        <f t="shared" si="4"/>
      </c>
      <c r="F81" s="28">
        <v>11.1</v>
      </c>
      <c r="H81">
        <f t="shared" si="5"/>
      </c>
      <c r="J81">
        <f t="shared" si="6"/>
      </c>
      <c r="L81" s="29">
        <v>22.62613690721093</v>
      </c>
      <c r="M81" s="29">
        <v>11.17302001144487</v>
      </c>
      <c r="N81" s="29">
        <v>-3.221</v>
      </c>
      <c r="O81" s="31">
        <v>3</v>
      </c>
      <c r="P81" s="27">
        <f t="shared" si="7"/>
        <v>49.399315632999134</v>
      </c>
    </row>
    <row r="82" spans="1:16" ht="12.75">
      <c r="A82">
        <v>81</v>
      </c>
      <c r="B82">
        <v>3</v>
      </c>
      <c r="C82">
        <v>20.1</v>
      </c>
      <c r="D82">
        <v>21.6</v>
      </c>
      <c r="E82">
        <f t="shared" si="4"/>
        <v>21.6</v>
      </c>
      <c r="F82">
        <v>17.8</v>
      </c>
      <c r="G82">
        <v>20.5</v>
      </c>
      <c r="H82">
        <f t="shared" si="5"/>
        <v>20.5</v>
      </c>
      <c r="I82">
        <v>8</v>
      </c>
      <c r="J82">
        <f t="shared" si="6"/>
        <v>8</v>
      </c>
      <c r="L82" s="25">
        <v>17.978946937859988</v>
      </c>
      <c r="M82" s="25">
        <v>12.153715371260551</v>
      </c>
      <c r="N82" s="25">
        <v>-2.499</v>
      </c>
      <c r="O82" s="26">
        <v>1</v>
      </c>
      <c r="P82" s="27">
        <f t="shared" si="7"/>
        <v>258.1712969420454</v>
      </c>
    </row>
    <row r="83" spans="1:16" ht="12.75">
      <c r="A83">
        <v>82</v>
      </c>
      <c r="B83">
        <v>3</v>
      </c>
      <c r="C83">
        <v>11.3</v>
      </c>
      <c r="D83">
        <v>12.2</v>
      </c>
      <c r="E83">
        <f t="shared" si="4"/>
        <v>12.2</v>
      </c>
      <c r="F83">
        <v>15</v>
      </c>
      <c r="G83">
        <v>18.7</v>
      </c>
      <c r="H83">
        <f t="shared" si="5"/>
        <v>18.7</v>
      </c>
      <c r="I83">
        <v>9.5</v>
      </c>
      <c r="J83">
        <f t="shared" si="6"/>
        <v>9.5</v>
      </c>
      <c r="L83" s="25">
        <v>19.445512008711273</v>
      </c>
      <c r="M83" s="25">
        <v>10.445590114448576</v>
      </c>
      <c r="N83" s="25">
        <v>-2.714</v>
      </c>
      <c r="O83" s="26">
        <v>1</v>
      </c>
      <c r="P83" s="27">
        <f t="shared" si="7"/>
        <v>72.18500209733254</v>
      </c>
    </row>
    <row r="84" spans="1:16" s="28" customFormat="1" ht="12.75">
      <c r="A84" s="28">
        <v>83</v>
      </c>
      <c r="B84" s="28">
        <v>4</v>
      </c>
      <c r="C84" s="28">
        <v>8.4</v>
      </c>
      <c r="D84" s="28">
        <v>8.7</v>
      </c>
      <c r="E84">
        <f t="shared" si="4"/>
      </c>
      <c r="H84">
        <f t="shared" si="5"/>
      </c>
      <c r="J84">
        <f t="shared" si="6"/>
      </c>
      <c r="K84" s="28" t="s">
        <v>41</v>
      </c>
      <c r="L84" s="29">
        <v>24.698426958093545</v>
      </c>
      <c r="M84" s="29">
        <v>8.654642171442912</v>
      </c>
      <c r="N84" s="29">
        <v>-3.1910000000000003</v>
      </c>
      <c r="O84" s="28">
        <v>3</v>
      </c>
      <c r="P84" s="27">
        <v>0</v>
      </c>
    </row>
    <row r="85" spans="1:16" ht="12.75">
      <c r="A85">
        <v>84</v>
      </c>
      <c r="B85">
        <v>3</v>
      </c>
      <c r="C85">
        <v>15.3</v>
      </c>
      <c r="D85">
        <v>16.6</v>
      </c>
      <c r="E85">
        <f t="shared" si="4"/>
        <v>16.6</v>
      </c>
      <c r="F85">
        <v>17.6</v>
      </c>
      <c r="G85">
        <v>21</v>
      </c>
      <c r="H85">
        <f t="shared" si="5"/>
        <v>21</v>
      </c>
      <c r="I85">
        <v>8.5</v>
      </c>
      <c r="J85">
        <f t="shared" si="6"/>
        <v>8.5</v>
      </c>
      <c r="L85" s="25">
        <v>21.905132010245804</v>
      </c>
      <c r="M85" s="25">
        <v>6.104145487593217</v>
      </c>
      <c r="N85" s="25">
        <v>-2.334</v>
      </c>
      <c r="O85" s="26">
        <v>1</v>
      </c>
      <c r="P85" s="27">
        <f t="shared" si="7"/>
        <v>153.69705264641215</v>
      </c>
    </row>
    <row r="86" spans="1:16" ht="12.75">
      <c r="A86">
        <v>85</v>
      </c>
      <c r="B86">
        <v>3</v>
      </c>
      <c r="C86">
        <v>15</v>
      </c>
      <c r="D86">
        <v>16.4</v>
      </c>
      <c r="E86">
        <f t="shared" si="4"/>
      </c>
      <c r="F86">
        <v>15.4</v>
      </c>
      <c r="G86">
        <v>16.6</v>
      </c>
      <c r="H86">
        <f t="shared" si="5"/>
      </c>
      <c r="I86">
        <v>9.7</v>
      </c>
      <c r="J86">
        <f t="shared" si="6"/>
      </c>
      <c r="L86" s="25">
        <v>21.07755513140169</v>
      </c>
      <c r="M86" s="25">
        <v>4.68655545179209</v>
      </c>
      <c r="N86" s="25">
        <v>-1.901</v>
      </c>
      <c r="O86" s="26">
        <v>2</v>
      </c>
      <c r="P86" s="27">
        <f t="shared" si="7"/>
        <v>127.86292588041243</v>
      </c>
    </row>
    <row r="87" spans="1:16" ht="12.75">
      <c r="A87">
        <v>86</v>
      </c>
      <c r="B87">
        <v>3</v>
      </c>
      <c r="C87">
        <v>13</v>
      </c>
      <c r="D87">
        <v>14</v>
      </c>
      <c r="E87">
        <f t="shared" si="4"/>
        <v>14</v>
      </c>
      <c r="F87">
        <v>15.6</v>
      </c>
      <c r="G87">
        <v>17.1</v>
      </c>
      <c r="H87">
        <f t="shared" si="5"/>
        <v>17.1</v>
      </c>
      <c r="I87">
        <v>9.5</v>
      </c>
      <c r="J87">
        <f t="shared" si="6"/>
        <v>9.5</v>
      </c>
      <c r="L87" s="25">
        <v>22.601052367844897</v>
      </c>
      <c r="M87" s="25">
        <v>2.483820522085404</v>
      </c>
      <c r="N87" s="25">
        <v>-2.019</v>
      </c>
      <c r="O87" s="26">
        <v>1</v>
      </c>
      <c r="P87" s="27">
        <f t="shared" si="7"/>
        <v>98.71668967190301</v>
      </c>
    </row>
    <row r="88" spans="1:16" ht="12.75">
      <c r="A88">
        <v>87</v>
      </c>
      <c r="B88">
        <v>3</v>
      </c>
      <c r="C88">
        <v>16.8</v>
      </c>
      <c r="D88">
        <v>17</v>
      </c>
      <c r="E88">
        <f t="shared" si="4"/>
        <v>17</v>
      </c>
      <c r="F88">
        <v>17.5</v>
      </c>
      <c r="G88">
        <v>19.6</v>
      </c>
      <c r="H88">
        <f t="shared" si="5"/>
        <v>19.6</v>
      </c>
      <c r="I88">
        <v>9.6</v>
      </c>
      <c r="J88">
        <f t="shared" si="6"/>
        <v>9.6</v>
      </c>
      <c r="L88" s="25">
        <v>24.556865942577264</v>
      </c>
      <c r="M88" s="25">
        <v>0.11464466096985543</v>
      </c>
      <c r="N88" s="25">
        <v>-1.901</v>
      </c>
      <c r="O88" s="26">
        <v>1</v>
      </c>
      <c r="P88" s="27">
        <f t="shared" si="7"/>
        <v>182.02278332051972</v>
      </c>
    </row>
    <row r="89" spans="1:16" ht="12.75">
      <c r="A89">
        <v>88</v>
      </c>
      <c r="B89">
        <v>4</v>
      </c>
      <c r="C89">
        <v>9.2</v>
      </c>
      <c r="D89">
        <v>10.4</v>
      </c>
      <c r="E89">
        <f t="shared" si="4"/>
      </c>
      <c r="F89">
        <v>13.2</v>
      </c>
      <c r="G89">
        <v>14.2</v>
      </c>
      <c r="H89">
        <f t="shared" si="5"/>
      </c>
      <c r="I89">
        <v>7.7</v>
      </c>
      <c r="J89">
        <f t="shared" si="6"/>
      </c>
      <c r="L89" s="25">
        <v>25.48378043131311</v>
      </c>
      <c r="M89" s="25">
        <v>3.12529999338032</v>
      </c>
      <c r="N89" s="25">
        <v>-2.337</v>
      </c>
      <c r="O89" s="26">
        <v>2</v>
      </c>
      <c r="P89" s="27">
        <f t="shared" si="7"/>
        <v>42.167977439805476</v>
      </c>
    </row>
    <row r="90" spans="1:16" ht="12.75">
      <c r="A90">
        <v>89</v>
      </c>
      <c r="B90">
        <v>4</v>
      </c>
      <c r="C90">
        <v>10</v>
      </c>
      <c r="D90">
        <v>10.3</v>
      </c>
      <c r="E90">
        <f t="shared" si="4"/>
      </c>
      <c r="F90">
        <v>12.6</v>
      </c>
      <c r="G90">
        <v>13</v>
      </c>
      <c r="H90">
        <f t="shared" si="5"/>
      </c>
      <c r="I90">
        <v>5.7</v>
      </c>
      <c r="J90">
        <f t="shared" si="6"/>
      </c>
      <c r="L90" s="25">
        <v>26.597853002945243</v>
      </c>
      <c r="M90" s="25">
        <v>3.711909152136787</v>
      </c>
      <c r="N90" s="25">
        <v>-2.37</v>
      </c>
      <c r="O90" s="26">
        <v>2</v>
      </c>
      <c r="P90" s="27">
        <f t="shared" si="7"/>
        <v>47.364279918990356</v>
      </c>
    </row>
    <row r="91" spans="1:16" ht="12.75">
      <c r="A91">
        <v>90</v>
      </c>
      <c r="B91">
        <v>3</v>
      </c>
      <c r="C91">
        <v>9.2</v>
      </c>
      <c r="D91">
        <v>9.6</v>
      </c>
      <c r="E91">
        <f t="shared" si="4"/>
        <v>9.6</v>
      </c>
      <c r="F91">
        <v>14.2</v>
      </c>
      <c r="G91">
        <v>16.8</v>
      </c>
      <c r="H91">
        <f t="shared" si="5"/>
        <v>16.8</v>
      </c>
      <c r="J91">
        <f t="shared" si="6"/>
        <v>0</v>
      </c>
      <c r="L91" s="25">
        <v>28.1177332759421</v>
      </c>
      <c r="M91" s="25">
        <v>4.765382434073733</v>
      </c>
      <c r="N91" s="25">
        <v>-3.107</v>
      </c>
      <c r="O91" s="26">
        <v>1</v>
      </c>
      <c r="P91" s="27">
        <f t="shared" si="7"/>
        <v>45.518932000579944</v>
      </c>
    </row>
    <row r="92" spans="1:16" ht="12.75">
      <c r="A92">
        <v>91</v>
      </c>
      <c r="B92">
        <v>3</v>
      </c>
      <c r="C92">
        <v>15</v>
      </c>
      <c r="D92">
        <v>17</v>
      </c>
      <c r="E92">
        <f t="shared" si="4"/>
        <v>17</v>
      </c>
      <c r="F92">
        <v>16.8</v>
      </c>
      <c r="G92">
        <v>20.3</v>
      </c>
      <c r="H92">
        <f t="shared" si="5"/>
        <v>20.3</v>
      </c>
      <c r="I92">
        <v>8.1</v>
      </c>
      <c r="J92">
        <f t="shared" si="6"/>
        <v>8.1</v>
      </c>
      <c r="L92" s="25">
        <v>29.249045180177458</v>
      </c>
      <c r="M92" s="25">
        <v>0.010534132041862598</v>
      </c>
      <c r="N92" s="25">
        <v>-2.226</v>
      </c>
      <c r="O92" s="26">
        <v>1</v>
      </c>
      <c r="P92" s="27">
        <f t="shared" si="7"/>
        <v>140.61150875847414</v>
      </c>
    </row>
    <row r="93" spans="1:16" ht="12.75">
      <c r="A93">
        <v>92</v>
      </c>
      <c r="B93">
        <v>3</v>
      </c>
      <c r="C93">
        <v>14.5</v>
      </c>
      <c r="D93">
        <v>17.5</v>
      </c>
      <c r="E93">
        <f t="shared" si="4"/>
        <v>17.5</v>
      </c>
      <c r="F93">
        <v>17</v>
      </c>
      <c r="G93">
        <v>20.6</v>
      </c>
      <c r="H93">
        <f t="shared" si="5"/>
        <v>20.6</v>
      </c>
      <c r="I93">
        <v>10.7</v>
      </c>
      <c r="J93">
        <f t="shared" si="6"/>
        <v>10.7</v>
      </c>
      <c r="L93" s="25">
        <v>31.065325195139042</v>
      </c>
      <c r="M93" s="25">
        <v>2.4670424074708617</v>
      </c>
      <c r="N93" s="25">
        <v>-2.849</v>
      </c>
      <c r="O93" s="26">
        <v>1</v>
      </c>
      <c r="P93" s="27">
        <f t="shared" si="7"/>
        <v>133.59911209985827</v>
      </c>
    </row>
    <row r="94" spans="1:16" ht="12.75">
      <c r="A94">
        <v>93</v>
      </c>
      <c r="B94">
        <v>3</v>
      </c>
      <c r="C94">
        <v>17.2</v>
      </c>
      <c r="D94">
        <v>18.6</v>
      </c>
      <c r="E94">
        <f t="shared" si="4"/>
        <v>18.6</v>
      </c>
      <c r="F94">
        <v>17</v>
      </c>
      <c r="G94">
        <v>19.8</v>
      </c>
      <c r="H94">
        <f t="shared" si="5"/>
        <v>19.8</v>
      </c>
      <c r="I94">
        <v>8.3</v>
      </c>
      <c r="J94">
        <f t="shared" si="6"/>
        <v>8.3</v>
      </c>
      <c r="L94" s="25">
        <v>33.114057245978316</v>
      </c>
      <c r="M94" s="25">
        <v>4.186128788041623</v>
      </c>
      <c r="N94" s="25">
        <v>-3.164</v>
      </c>
      <c r="O94" s="26">
        <v>1</v>
      </c>
      <c r="P94" s="27">
        <f t="shared" si="7"/>
        <v>184.1602101646442</v>
      </c>
    </row>
    <row r="95" spans="1:16" ht="12.75">
      <c r="A95">
        <v>94</v>
      </c>
      <c r="B95">
        <v>4</v>
      </c>
      <c r="C95">
        <v>9.6</v>
      </c>
      <c r="D95">
        <v>10.4</v>
      </c>
      <c r="E95">
        <f t="shared" si="4"/>
      </c>
      <c r="F95">
        <v>14</v>
      </c>
      <c r="G95">
        <v>15.9</v>
      </c>
      <c r="H95">
        <f t="shared" si="5"/>
      </c>
      <c r="I95">
        <v>9.5</v>
      </c>
      <c r="J95">
        <f t="shared" si="6"/>
      </c>
      <c r="L95" s="25">
        <v>30.487994702692806</v>
      </c>
      <c r="M95" s="25">
        <v>5.754134055492223</v>
      </c>
      <c r="N95" s="25">
        <v>-3.369</v>
      </c>
      <c r="O95" s="26">
        <v>2</v>
      </c>
      <c r="P95" s="27">
        <f t="shared" si="7"/>
        <v>48.763928939742165</v>
      </c>
    </row>
    <row r="96" spans="1:16" ht="12.75">
      <c r="A96">
        <v>95</v>
      </c>
      <c r="B96">
        <v>3</v>
      </c>
      <c r="C96">
        <v>13.6</v>
      </c>
      <c r="D96">
        <v>14.4</v>
      </c>
      <c r="E96">
        <f t="shared" si="4"/>
        <v>14.4</v>
      </c>
      <c r="F96">
        <v>15.5</v>
      </c>
      <c r="G96">
        <v>18.7</v>
      </c>
      <c r="H96">
        <f t="shared" si="5"/>
        <v>18.7</v>
      </c>
      <c r="I96">
        <v>8.1</v>
      </c>
      <c r="J96">
        <f t="shared" si="6"/>
        <v>8.1</v>
      </c>
      <c r="L96" s="25">
        <v>32.77020256691766</v>
      </c>
      <c r="M96" s="25">
        <v>7.225813797987242</v>
      </c>
      <c r="N96" s="25">
        <v>-3.47</v>
      </c>
      <c r="O96" s="26">
        <v>1</v>
      </c>
      <c r="P96" s="27">
        <f t="shared" si="7"/>
        <v>106.87855043231257</v>
      </c>
    </row>
    <row r="97" spans="1:16" ht="12.75">
      <c r="A97">
        <v>96</v>
      </c>
      <c r="B97">
        <v>4</v>
      </c>
      <c r="C97">
        <v>11</v>
      </c>
      <c r="D97">
        <v>12.5</v>
      </c>
      <c r="E97">
        <f t="shared" si="4"/>
      </c>
      <c r="F97">
        <v>14.5</v>
      </c>
      <c r="G97">
        <v>16</v>
      </c>
      <c r="H97">
        <f t="shared" si="5"/>
      </c>
      <c r="I97">
        <v>10.1</v>
      </c>
      <c r="J97">
        <f t="shared" si="6"/>
      </c>
      <c r="L97" s="25">
        <v>31.055187741374038</v>
      </c>
      <c r="M97" s="25">
        <v>9.281504472229251</v>
      </c>
      <c r="N97" s="25">
        <v>-3.4240000000000004</v>
      </c>
      <c r="O97" s="26">
        <v>2</v>
      </c>
      <c r="P97" s="27">
        <f t="shared" si="7"/>
        <v>66.06526336825752</v>
      </c>
    </row>
    <row r="98" spans="1:16" ht="12.75">
      <c r="A98">
        <v>97</v>
      </c>
      <c r="B98">
        <v>3</v>
      </c>
      <c r="C98">
        <v>18.2</v>
      </c>
      <c r="D98">
        <v>19.1</v>
      </c>
      <c r="E98">
        <f t="shared" si="4"/>
        <v>19.1</v>
      </c>
      <c r="F98">
        <v>18.8</v>
      </c>
      <c r="G98">
        <v>19.5</v>
      </c>
      <c r="H98">
        <f t="shared" si="5"/>
        <v>19.5</v>
      </c>
      <c r="I98">
        <v>8.3</v>
      </c>
      <c r="J98">
        <f t="shared" si="6"/>
        <v>8.3</v>
      </c>
      <c r="L98" s="25">
        <v>28.75825531382431</v>
      </c>
      <c r="M98" s="25">
        <v>8.422007861840052</v>
      </c>
      <c r="N98" s="25">
        <v>-3.315</v>
      </c>
      <c r="O98" s="26">
        <v>1</v>
      </c>
      <c r="P98" s="27">
        <f t="shared" si="7"/>
        <v>228.83495964977888</v>
      </c>
    </row>
    <row r="99" spans="1:16" ht="12.75">
      <c r="A99">
        <v>98</v>
      </c>
      <c r="B99">
        <v>3</v>
      </c>
      <c r="C99">
        <v>13</v>
      </c>
      <c r="D99">
        <v>14</v>
      </c>
      <c r="E99">
        <f t="shared" si="4"/>
        <v>14</v>
      </c>
      <c r="F99">
        <v>16.6</v>
      </c>
      <c r="G99">
        <v>17.9</v>
      </c>
      <c r="H99">
        <f t="shared" si="5"/>
        <v>17.9</v>
      </c>
      <c r="I99">
        <v>9</v>
      </c>
      <c r="J99">
        <f t="shared" si="6"/>
        <v>9</v>
      </c>
      <c r="L99" s="25">
        <v>28.93375817549649</v>
      </c>
      <c r="M99" s="25">
        <v>11.396364892451016</v>
      </c>
      <c r="N99" s="25">
        <v>-3.637</v>
      </c>
      <c r="O99" s="26">
        <v>1</v>
      </c>
      <c r="P99" s="27">
        <f t="shared" si="7"/>
        <v>105.64985997837545</v>
      </c>
    </row>
    <row r="100" spans="1:16" ht="12.75">
      <c r="A100">
        <v>99</v>
      </c>
      <c r="B100">
        <v>3</v>
      </c>
      <c r="C100">
        <v>14.7</v>
      </c>
      <c r="D100">
        <v>15.8</v>
      </c>
      <c r="E100">
        <f t="shared" si="4"/>
      </c>
      <c r="F100">
        <v>15.5</v>
      </c>
      <c r="G100">
        <v>18.2</v>
      </c>
      <c r="H100">
        <f t="shared" si="5"/>
      </c>
      <c r="I100">
        <v>6.7</v>
      </c>
      <c r="J100">
        <f t="shared" si="6"/>
      </c>
      <c r="L100" s="25">
        <v>31.08431057870156</v>
      </c>
      <c r="M100" s="25">
        <v>13.097406444285923</v>
      </c>
      <c r="N100" s="25">
        <v>-3.63</v>
      </c>
      <c r="O100" s="26">
        <v>2</v>
      </c>
      <c r="P100" s="27">
        <f t="shared" si="7"/>
        <v>123.92967654355303</v>
      </c>
    </row>
    <row r="101" spans="1:16" ht="12.75">
      <c r="A101">
        <v>100</v>
      </c>
      <c r="B101">
        <v>3</v>
      </c>
      <c r="C101">
        <v>15</v>
      </c>
      <c r="D101">
        <v>16</v>
      </c>
      <c r="E101">
        <f t="shared" si="4"/>
        <v>16</v>
      </c>
      <c r="F101">
        <v>16.1</v>
      </c>
      <c r="G101">
        <v>18.7</v>
      </c>
      <c r="H101">
        <f t="shared" si="5"/>
        <v>18.7</v>
      </c>
      <c r="I101">
        <v>8.8</v>
      </c>
      <c r="J101">
        <f t="shared" si="6"/>
        <v>8.8</v>
      </c>
      <c r="L101" s="25">
        <v>33.34888514162211</v>
      </c>
      <c r="M101" s="25">
        <v>14.117243219938354</v>
      </c>
      <c r="N101" s="25">
        <v>-3.697</v>
      </c>
      <c r="O101" s="26">
        <v>1</v>
      </c>
      <c r="P101" s="27">
        <f t="shared" si="7"/>
        <v>134.19213695114436</v>
      </c>
    </row>
    <row r="102" spans="1:16" ht="12.75">
      <c r="A102">
        <v>101</v>
      </c>
      <c r="B102">
        <v>3</v>
      </c>
      <c r="C102">
        <v>11.3</v>
      </c>
      <c r="D102">
        <v>13.6</v>
      </c>
      <c r="E102">
        <f t="shared" si="4"/>
        <v>13.6</v>
      </c>
      <c r="F102">
        <v>14.4</v>
      </c>
      <c r="G102">
        <v>17.3</v>
      </c>
      <c r="H102">
        <f t="shared" si="5"/>
        <v>17.3</v>
      </c>
      <c r="I102">
        <v>6.9</v>
      </c>
      <c r="J102">
        <f t="shared" si="6"/>
        <v>6.9</v>
      </c>
      <c r="L102" s="25">
        <v>32.227680549748015</v>
      </c>
      <c r="M102" s="25">
        <v>16.05383978689813</v>
      </c>
      <c r="N102" s="25">
        <v>-3.589</v>
      </c>
      <c r="O102" s="26">
        <v>1</v>
      </c>
      <c r="P102" s="27">
        <f t="shared" si="7"/>
        <v>69.10509710114124</v>
      </c>
    </row>
    <row r="103" spans="1:16" ht="12.75">
      <c r="A103">
        <v>102</v>
      </c>
      <c r="B103">
        <v>4</v>
      </c>
      <c r="C103">
        <v>10.4</v>
      </c>
      <c r="D103">
        <v>12.3</v>
      </c>
      <c r="E103">
        <f t="shared" si="4"/>
        <v>12.3</v>
      </c>
      <c r="F103">
        <v>11.3</v>
      </c>
      <c r="G103">
        <v>13.7</v>
      </c>
      <c r="H103">
        <f t="shared" si="5"/>
        <v>13.7</v>
      </c>
      <c r="I103">
        <v>2.2</v>
      </c>
      <c r="J103">
        <f t="shared" si="6"/>
        <v>2.2</v>
      </c>
      <c r="L103" s="25">
        <v>28.953943168923587</v>
      </c>
      <c r="M103" s="25">
        <v>17.9495023521752</v>
      </c>
      <c r="N103" s="25">
        <v>-3.445</v>
      </c>
      <c r="O103" s="26">
        <v>1</v>
      </c>
      <c r="P103" s="27">
        <f t="shared" si="7"/>
        <v>45.86510400453443</v>
      </c>
    </row>
    <row r="104" spans="1:16" ht="12.75">
      <c r="A104">
        <v>103</v>
      </c>
      <c r="B104">
        <v>4</v>
      </c>
      <c r="C104">
        <v>11.1</v>
      </c>
      <c r="D104">
        <v>11.8</v>
      </c>
      <c r="E104">
        <f t="shared" si="4"/>
      </c>
      <c r="F104">
        <v>14.1</v>
      </c>
      <c r="G104">
        <v>15.1</v>
      </c>
      <c r="H104">
        <f t="shared" si="5"/>
      </c>
      <c r="I104">
        <v>5.8</v>
      </c>
      <c r="J104">
        <f t="shared" si="6"/>
      </c>
      <c r="L104" s="25">
        <v>33.830133410803654</v>
      </c>
      <c r="M104" s="25">
        <v>20.57664885075376</v>
      </c>
      <c r="N104" s="25">
        <v>-3.7470000000000003</v>
      </c>
      <c r="O104" s="26">
        <v>2</v>
      </c>
      <c r="P104" s="27">
        <f t="shared" si="7"/>
        <v>65.27450136532113</v>
      </c>
    </row>
    <row r="105" spans="1:16" ht="12.75">
      <c r="A105">
        <v>104</v>
      </c>
      <c r="B105">
        <v>3</v>
      </c>
      <c r="C105">
        <v>12.9</v>
      </c>
      <c r="D105">
        <v>15</v>
      </c>
      <c r="E105">
        <f t="shared" si="4"/>
        <v>15</v>
      </c>
      <c r="F105">
        <v>17.3</v>
      </c>
      <c r="G105">
        <v>20.3</v>
      </c>
      <c r="H105">
        <f t="shared" si="5"/>
        <v>20.3</v>
      </c>
      <c r="I105">
        <v>8.6</v>
      </c>
      <c r="J105">
        <f t="shared" si="6"/>
        <v>8.6</v>
      </c>
      <c r="L105" s="25">
        <v>32.8234929037804</v>
      </c>
      <c r="M105" s="25">
        <v>22.27505836839665</v>
      </c>
      <c r="N105" s="25">
        <v>-3.4410000000000003</v>
      </c>
      <c r="O105" s="26">
        <v>1</v>
      </c>
      <c r="P105" s="27">
        <f t="shared" si="7"/>
        <v>108.95721160338329</v>
      </c>
    </row>
    <row r="106" spans="1:16" ht="12.75">
      <c r="A106">
        <v>105</v>
      </c>
      <c r="B106">
        <v>3</v>
      </c>
      <c r="C106">
        <v>12.4</v>
      </c>
      <c r="D106">
        <v>14.5</v>
      </c>
      <c r="E106">
        <f t="shared" si="4"/>
      </c>
      <c r="F106">
        <v>15.4</v>
      </c>
      <c r="G106">
        <v>16.1</v>
      </c>
      <c r="H106">
        <f t="shared" si="5"/>
      </c>
      <c r="I106">
        <v>7.6</v>
      </c>
      <c r="J106">
        <f t="shared" si="6"/>
      </c>
      <c r="L106" s="25">
        <v>30.979087183338116</v>
      </c>
      <c r="M106" s="25">
        <v>23.708042854844347</v>
      </c>
      <c r="N106" s="25">
        <v>-3.2910000000000004</v>
      </c>
      <c r="O106" s="26">
        <v>2</v>
      </c>
      <c r="P106" s="27">
        <f t="shared" si="7"/>
        <v>88.88928238634912</v>
      </c>
    </row>
    <row r="107" spans="1:16" ht="12.75">
      <c r="A107">
        <v>106</v>
      </c>
      <c r="B107">
        <v>3</v>
      </c>
      <c r="C107">
        <v>12.3</v>
      </c>
      <c r="D107">
        <v>12.8</v>
      </c>
      <c r="E107">
        <f t="shared" si="4"/>
        <v>12.8</v>
      </c>
      <c r="F107">
        <v>16.2</v>
      </c>
      <c r="G107">
        <v>18.1</v>
      </c>
      <c r="H107">
        <f t="shared" si="5"/>
        <v>18.1</v>
      </c>
      <c r="I107">
        <v>6.6</v>
      </c>
      <c r="J107">
        <f t="shared" si="6"/>
        <v>6.6</v>
      </c>
      <c r="L107" s="25">
        <v>29.773452368739193</v>
      </c>
      <c r="M107" s="25">
        <v>25.31048745414475</v>
      </c>
      <c r="N107" s="25">
        <v>-2.8110000000000004</v>
      </c>
      <c r="O107" s="26">
        <v>1</v>
      </c>
      <c r="P107" s="27">
        <f t="shared" si="7"/>
        <v>92.46785409070743</v>
      </c>
    </row>
    <row r="108" spans="1:16" ht="12.75">
      <c r="A108">
        <v>107</v>
      </c>
      <c r="B108">
        <v>3</v>
      </c>
      <c r="C108">
        <v>12.2</v>
      </c>
      <c r="D108">
        <v>13.3</v>
      </c>
      <c r="E108">
        <f t="shared" si="4"/>
      </c>
      <c r="F108">
        <v>16.1</v>
      </c>
      <c r="G108">
        <v>16.7</v>
      </c>
      <c r="H108">
        <f t="shared" si="5"/>
      </c>
      <c r="I108">
        <v>8.2</v>
      </c>
      <c r="J108">
        <f t="shared" si="6"/>
      </c>
      <c r="L108" s="25">
        <v>26.201740731434665</v>
      </c>
      <c r="M108" s="25">
        <v>24.479061582558217</v>
      </c>
      <c r="N108" s="25">
        <v>-3.091</v>
      </c>
      <c r="O108" s="26">
        <v>2</v>
      </c>
      <c r="P108" s="27">
        <f t="shared" si="7"/>
        <v>90.4083799218188</v>
      </c>
    </row>
    <row r="109" spans="1:16" ht="12.75">
      <c r="A109">
        <v>108</v>
      </c>
      <c r="B109">
        <v>3</v>
      </c>
      <c r="C109">
        <v>11.6</v>
      </c>
      <c r="D109">
        <v>12.6</v>
      </c>
      <c r="E109">
        <f t="shared" si="4"/>
      </c>
      <c r="F109">
        <v>16.9</v>
      </c>
      <c r="G109">
        <v>16.8</v>
      </c>
      <c r="H109">
        <f t="shared" si="5"/>
      </c>
      <c r="I109">
        <v>9.5</v>
      </c>
      <c r="J109">
        <f t="shared" si="6"/>
      </c>
      <c r="L109" s="25">
        <v>27.778592463371552</v>
      </c>
      <c r="M109" s="25">
        <v>26.89502238842566</v>
      </c>
      <c r="N109" s="25">
        <v>-2.708</v>
      </c>
      <c r="O109" s="26">
        <v>2</v>
      </c>
      <c r="P109" s="27">
        <f t="shared" si="7"/>
        <v>86.49126657569845</v>
      </c>
    </row>
    <row r="110" spans="1:16" ht="12.75">
      <c r="A110">
        <v>109</v>
      </c>
      <c r="B110">
        <v>3</v>
      </c>
      <c r="C110">
        <v>16.3</v>
      </c>
      <c r="D110">
        <v>17.9</v>
      </c>
      <c r="E110">
        <f t="shared" si="4"/>
        <v>17.9</v>
      </c>
      <c r="F110">
        <v>18.2</v>
      </c>
      <c r="G110">
        <v>20.6</v>
      </c>
      <c r="H110">
        <f t="shared" si="5"/>
        <v>20.6</v>
      </c>
      <c r="I110">
        <v>11.3</v>
      </c>
      <c r="J110">
        <f t="shared" si="6"/>
        <v>11.3</v>
      </c>
      <c r="L110" s="25">
        <v>25.65885146924155</v>
      </c>
      <c r="M110" s="25">
        <v>28.6088444205529</v>
      </c>
      <c r="N110" s="25">
        <v>-2.339</v>
      </c>
      <c r="O110" s="26">
        <v>1</v>
      </c>
      <c r="P110" s="27">
        <f t="shared" si="7"/>
        <v>179.7336288013149</v>
      </c>
    </row>
    <row r="111" spans="1:16" ht="12.75">
      <c r="A111">
        <v>110</v>
      </c>
      <c r="B111">
        <v>3</v>
      </c>
      <c r="C111">
        <v>13.8</v>
      </c>
      <c r="D111">
        <v>14.2</v>
      </c>
      <c r="E111">
        <f t="shared" si="4"/>
        <v>14.2</v>
      </c>
      <c r="F111">
        <v>17.3</v>
      </c>
      <c r="G111">
        <v>19.4</v>
      </c>
      <c r="H111">
        <f t="shared" si="5"/>
        <v>19.4</v>
      </c>
      <c r="I111">
        <v>11.8</v>
      </c>
      <c r="J111">
        <f t="shared" si="6"/>
        <v>11.8</v>
      </c>
      <c r="L111" s="25">
        <v>24.65180542005836</v>
      </c>
      <c r="M111" s="25">
        <v>26.81477454877406</v>
      </c>
      <c r="N111" s="25">
        <v>-2.62</v>
      </c>
      <c r="O111" s="26">
        <v>1</v>
      </c>
      <c r="P111" s="27">
        <f t="shared" si="7"/>
        <v>123.9729671808002</v>
      </c>
    </row>
    <row r="112" spans="1:16" ht="12.75">
      <c r="A112">
        <v>111</v>
      </c>
      <c r="B112">
        <v>3</v>
      </c>
      <c r="C112">
        <v>10.7</v>
      </c>
      <c r="D112">
        <v>11.1</v>
      </c>
      <c r="E112">
        <f t="shared" si="4"/>
      </c>
      <c r="F112">
        <v>15.6</v>
      </c>
      <c r="G112">
        <v>16.9</v>
      </c>
      <c r="H112">
        <f t="shared" si="5"/>
      </c>
      <c r="I112">
        <v>9.9</v>
      </c>
      <c r="J112">
        <f t="shared" si="6"/>
      </c>
      <c r="L112" s="25">
        <v>22.97931605231217</v>
      </c>
      <c r="M112" s="25">
        <v>28.453307320730712</v>
      </c>
      <c r="N112" s="25">
        <v>-2.452</v>
      </c>
      <c r="O112" s="26">
        <v>2</v>
      </c>
      <c r="P112" s="27">
        <f t="shared" si="7"/>
        <v>67.71496162377083</v>
      </c>
    </row>
    <row r="113" spans="1:16" ht="12.75">
      <c r="A113">
        <v>112</v>
      </c>
      <c r="B113">
        <v>3</v>
      </c>
      <c r="C113">
        <v>13.7</v>
      </c>
      <c r="D113">
        <v>14.7</v>
      </c>
      <c r="E113">
        <f t="shared" si="4"/>
        <v>14.7</v>
      </c>
      <c r="F113">
        <v>16.3</v>
      </c>
      <c r="G113">
        <v>17.8</v>
      </c>
      <c r="H113">
        <f t="shared" si="5"/>
        <v>17.8</v>
      </c>
      <c r="I113">
        <v>10.4</v>
      </c>
      <c r="J113">
        <f t="shared" si="6"/>
        <v>10.4</v>
      </c>
      <c r="L113" s="25">
        <v>23.63708756995342</v>
      </c>
      <c r="M113" s="25">
        <v>30.963695663314375</v>
      </c>
      <c r="N113" s="25">
        <v>-2.035</v>
      </c>
      <c r="O113" s="26">
        <v>1</v>
      </c>
      <c r="P113" s="27">
        <f t="shared" si="7"/>
        <v>114.4921651457914</v>
      </c>
    </row>
    <row r="114" spans="1:16" ht="12.75">
      <c r="A114">
        <v>113</v>
      </c>
      <c r="B114">
        <v>3</v>
      </c>
      <c r="C114">
        <v>14.3</v>
      </c>
      <c r="D114">
        <v>17.4</v>
      </c>
      <c r="E114">
        <f t="shared" si="4"/>
      </c>
      <c r="F114">
        <v>16.9</v>
      </c>
      <c r="G114">
        <v>19.4</v>
      </c>
      <c r="H114">
        <f t="shared" si="5"/>
      </c>
      <c r="I114">
        <v>10.8</v>
      </c>
      <c r="J114">
        <f t="shared" si="6"/>
      </c>
      <c r="L114" s="25">
        <v>21.396525048540095</v>
      </c>
      <c r="M114" s="25">
        <v>31.895715291668818</v>
      </c>
      <c r="N114" s="25">
        <v>-1.9509999999999998</v>
      </c>
      <c r="O114" s="26">
        <v>2</v>
      </c>
      <c r="P114" s="27">
        <f t="shared" si="7"/>
        <v>129.27476294145526</v>
      </c>
    </row>
    <row r="115" spans="1:16" ht="12.75">
      <c r="A115">
        <v>114</v>
      </c>
      <c r="B115">
        <v>3</v>
      </c>
      <c r="C115">
        <v>11.7</v>
      </c>
      <c r="D115">
        <v>11.8</v>
      </c>
      <c r="E115">
        <f t="shared" si="4"/>
      </c>
      <c r="F115">
        <v>15.6</v>
      </c>
      <c r="G115">
        <v>18.3</v>
      </c>
      <c r="H115">
        <f t="shared" si="5"/>
      </c>
      <c r="I115">
        <v>10.2</v>
      </c>
      <c r="J115">
        <f t="shared" si="6"/>
      </c>
      <c r="L115" s="25">
        <v>19.2186760309999</v>
      </c>
      <c r="M115" s="25">
        <v>30.360962328876695</v>
      </c>
      <c r="N115" s="25">
        <v>-2.035</v>
      </c>
      <c r="O115" s="26">
        <v>2</v>
      </c>
      <c r="P115" s="27">
        <f t="shared" si="7"/>
        <v>80.56457073307449</v>
      </c>
    </row>
    <row r="116" spans="1:16" ht="12.75">
      <c r="A116">
        <v>115</v>
      </c>
      <c r="B116">
        <v>3</v>
      </c>
      <c r="C116">
        <v>17</v>
      </c>
      <c r="D116">
        <v>17.5</v>
      </c>
      <c r="E116">
        <f t="shared" si="4"/>
        <v>17.5</v>
      </c>
      <c r="F116">
        <v>18.6</v>
      </c>
      <c r="G116">
        <v>20.1</v>
      </c>
      <c r="H116">
        <f t="shared" si="5"/>
        <v>20.1</v>
      </c>
      <c r="I116">
        <v>10.3</v>
      </c>
      <c r="J116">
        <f t="shared" si="6"/>
        <v>10.3</v>
      </c>
      <c r="L116" s="25">
        <v>19.979729741083933</v>
      </c>
      <c r="M116" s="25">
        <v>34.00055114911002</v>
      </c>
      <c r="N116" s="25">
        <v>-1.87</v>
      </c>
      <c r="O116" s="26">
        <v>1</v>
      </c>
      <c r="P116" s="27">
        <f t="shared" si="7"/>
        <v>199.22815120795494</v>
      </c>
    </row>
    <row r="117" spans="1:16" ht="12.75">
      <c r="A117">
        <v>116</v>
      </c>
      <c r="B117">
        <v>3</v>
      </c>
      <c r="C117">
        <v>17.7</v>
      </c>
      <c r="D117">
        <v>19.9</v>
      </c>
      <c r="E117">
        <f t="shared" si="4"/>
        <v>19.9</v>
      </c>
      <c r="F117">
        <v>17.5</v>
      </c>
      <c r="G117">
        <v>20.7</v>
      </c>
      <c r="H117">
        <f t="shared" si="5"/>
        <v>20.7</v>
      </c>
      <c r="I117">
        <v>7.5</v>
      </c>
      <c r="J117">
        <f t="shared" si="6"/>
        <v>7.5</v>
      </c>
      <c r="L117" s="25">
        <v>16.274327125801403</v>
      </c>
      <c r="M117" s="25">
        <v>33.46331136218298</v>
      </c>
      <c r="N117" s="25">
        <v>-1.7069999999999999</v>
      </c>
      <c r="O117" s="26">
        <v>1</v>
      </c>
      <c r="P117" s="27">
        <f t="shared" si="7"/>
        <v>200.57032672800145</v>
      </c>
    </row>
    <row r="118" spans="1:16" ht="12.75">
      <c r="A118">
        <v>117</v>
      </c>
      <c r="B118">
        <v>3</v>
      </c>
      <c r="C118">
        <v>15.3</v>
      </c>
      <c r="D118">
        <v>16.9</v>
      </c>
      <c r="E118">
        <f t="shared" si="4"/>
      </c>
      <c r="F118">
        <v>15.6</v>
      </c>
      <c r="G118">
        <v>17.8</v>
      </c>
      <c r="H118">
        <f t="shared" si="5"/>
      </c>
      <c r="I118">
        <v>10.4</v>
      </c>
      <c r="J118">
        <f t="shared" si="6"/>
      </c>
      <c r="L118" s="25">
        <v>18.380197551042947</v>
      </c>
      <c r="M118" s="25">
        <v>35.780843401248035</v>
      </c>
      <c r="N118" s="25">
        <v>-1.744</v>
      </c>
      <c r="O118" s="26">
        <v>2</v>
      </c>
      <c r="P118" s="27">
        <f t="shared" si="7"/>
        <v>134.60383865335655</v>
      </c>
    </row>
    <row r="119" spans="1:16" ht="12.75">
      <c r="A119">
        <v>118</v>
      </c>
      <c r="B119">
        <v>3</v>
      </c>
      <c r="C119">
        <v>12.6</v>
      </c>
      <c r="D119">
        <v>14.1</v>
      </c>
      <c r="E119">
        <f t="shared" si="4"/>
      </c>
      <c r="F119">
        <v>15.6</v>
      </c>
      <c r="G119">
        <v>18.6</v>
      </c>
      <c r="H119">
        <f t="shared" si="5"/>
      </c>
      <c r="I119">
        <v>7.8</v>
      </c>
      <c r="J119">
        <f t="shared" si="6"/>
      </c>
      <c r="L119" s="25">
        <v>16.131400370125096</v>
      </c>
      <c r="M119" s="25">
        <v>36.49493599965245</v>
      </c>
      <c r="N119" s="25">
        <v>-1.669</v>
      </c>
      <c r="O119" s="26">
        <v>2</v>
      </c>
      <c r="P119" s="27">
        <f t="shared" si="7"/>
        <v>92.96138450564838</v>
      </c>
    </row>
    <row r="120" spans="1:16" ht="12.75">
      <c r="A120">
        <v>119</v>
      </c>
      <c r="B120">
        <v>3</v>
      </c>
      <c r="C120">
        <v>19.5</v>
      </c>
      <c r="D120">
        <v>19.9</v>
      </c>
      <c r="E120">
        <f t="shared" si="4"/>
        <v>19.9</v>
      </c>
      <c r="F120">
        <v>18</v>
      </c>
      <c r="G120">
        <v>21</v>
      </c>
      <c r="H120">
        <f t="shared" si="5"/>
        <v>21</v>
      </c>
      <c r="I120">
        <v>6.8</v>
      </c>
      <c r="J120">
        <f t="shared" si="6"/>
        <v>6.8</v>
      </c>
      <c r="L120" s="25">
        <v>16.801403011344465</v>
      </c>
      <c r="M120" s="25">
        <v>38.73518474940303</v>
      </c>
      <c r="N120" s="25">
        <v>-1.371</v>
      </c>
      <c r="O120" s="26">
        <v>1</v>
      </c>
      <c r="P120" s="27">
        <f t="shared" si="7"/>
        <v>247.36276616716845</v>
      </c>
    </row>
    <row r="121" spans="1:16" ht="12.75">
      <c r="A121">
        <v>120</v>
      </c>
      <c r="B121">
        <v>3</v>
      </c>
      <c r="C121">
        <v>16.5</v>
      </c>
      <c r="D121">
        <v>17.7</v>
      </c>
      <c r="E121">
        <f t="shared" si="4"/>
        <v>17.7</v>
      </c>
      <c r="F121">
        <v>18.1</v>
      </c>
      <c r="G121">
        <v>21.1</v>
      </c>
      <c r="H121">
        <f t="shared" si="5"/>
        <v>21.1</v>
      </c>
      <c r="I121">
        <v>8.2</v>
      </c>
      <c r="J121">
        <f t="shared" si="6"/>
        <v>8.2</v>
      </c>
      <c r="L121" s="25">
        <v>20.299868518053966</v>
      </c>
      <c r="M121" s="25">
        <v>37.82627008984261</v>
      </c>
      <c r="N121" s="25">
        <v>-1.6239999999999999</v>
      </c>
      <c r="O121" s="26">
        <v>1</v>
      </c>
      <c r="P121" s="27">
        <f t="shared" si="7"/>
        <v>182.7502550078634</v>
      </c>
    </row>
    <row r="122" spans="1:16" ht="12.75">
      <c r="A122">
        <v>121</v>
      </c>
      <c r="B122">
        <v>3</v>
      </c>
      <c r="C122">
        <v>17.6</v>
      </c>
      <c r="D122">
        <v>19.8</v>
      </c>
      <c r="E122">
        <f t="shared" si="4"/>
        <v>19.8</v>
      </c>
      <c r="F122">
        <v>18.8</v>
      </c>
      <c r="G122">
        <v>22</v>
      </c>
      <c r="H122">
        <f t="shared" si="5"/>
        <v>22</v>
      </c>
      <c r="I122">
        <v>9.6</v>
      </c>
      <c r="J122">
        <f t="shared" si="6"/>
        <v>9.6</v>
      </c>
      <c r="L122" s="25">
        <v>21.784521625820933</v>
      </c>
      <c r="M122" s="25">
        <v>39.79415258369174</v>
      </c>
      <c r="N122" s="25">
        <v>-1.484</v>
      </c>
      <c r="O122" s="26">
        <v>1</v>
      </c>
      <c r="P122" s="27">
        <f t="shared" si="7"/>
        <v>215.07309184886196</v>
      </c>
    </row>
    <row r="123" spans="1:16" ht="12.75">
      <c r="A123">
        <v>122</v>
      </c>
      <c r="B123">
        <v>3</v>
      </c>
      <c r="C123">
        <v>16.2</v>
      </c>
      <c r="D123">
        <v>18.1</v>
      </c>
      <c r="E123">
        <f t="shared" si="4"/>
        <v>18.1</v>
      </c>
      <c r="F123">
        <v>17.9</v>
      </c>
      <c r="G123">
        <v>21</v>
      </c>
      <c r="H123">
        <f t="shared" si="5"/>
        <v>21</v>
      </c>
      <c r="I123">
        <v>10.2</v>
      </c>
      <c r="J123">
        <f t="shared" si="6"/>
        <v>10.2</v>
      </c>
      <c r="L123" s="25">
        <v>21.96114407035547</v>
      </c>
      <c r="M123" s="25">
        <v>35.36710915583985</v>
      </c>
      <c r="N123" s="25">
        <v>-1.695</v>
      </c>
      <c r="O123" s="26">
        <v>1</v>
      </c>
      <c r="P123" s="27">
        <f t="shared" si="7"/>
        <v>174.3971037418303</v>
      </c>
    </row>
    <row r="124" spans="1:16" ht="12.75">
      <c r="A124">
        <v>123</v>
      </c>
      <c r="B124">
        <v>3</v>
      </c>
      <c r="C124">
        <v>11</v>
      </c>
      <c r="D124">
        <v>11.6</v>
      </c>
      <c r="E124">
        <f t="shared" si="4"/>
      </c>
      <c r="F124">
        <v>13.7</v>
      </c>
      <c r="G124">
        <v>17.6</v>
      </c>
      <c r="H124">
        <f t="shared" si="5"/>
      </c>
      <c r="I124">
        <v>8.5</v>
      </c>
      <c r="J124">
        <f t="shared" si="6"/>
      </c>
      <c r="L124" s="25">
        <v>25.435586460704787</v>
      </c>
      <c r="M124" s="25">
        <v>38.699063664254346</v>
      </c>
      <c r="N124" s="25">
        <v>-1.558</v>
      </c>
      <c r="O124" s="26">
        <v>2</v>
      </c>
      <c r="P124" s="27">
        <f t="shared" si="7"/>
        <v>62.22233161051595</v>
      </c>
    </row>
    <row r="125" spans="1:16" ht="12.75">
      <c r="A125">
        <v>124</v>
      </c>
      <c r="B125">
        <v>3</v>
      </c>
      <c r="C125">
        <v>12.6</v>
      </c>
      <c r="D125">
        <v>13.6</v>
      </c>
      <c r="E125">
        <f t="shared" si="4"/>
      </c>
      <c r="F125">
        <v>14.6</v>
      </c>
      <c r="G125">
        <v>17.9</v>
      </c>
      <c r="H125">
        <f t="shared" si="5"/>
      </c>
      <c r="I125">
        <v>7</v>
      </c>
      <c r="J125">
        <f t="shared" si="6"/>
      </c>
      <c r="L125" s="25">
        <v>25.816054387477138</v>
      </c>
      <c r="M125" s="25">
        <v>38.21603765388064</v>
      </c>
      <c r="N125" s="25">
        <v>-1.393</v>
      </c>
      <c r="O125" s="26">
        <v>2</v>
      </c>
      <c r="P125" s="27">
        <f t="shared" si="7"/>
        <v>86.56826883225149</v>
      </c>
    </row>
    <row r="126" spans="1:16" ht="12.75">
      <c r="A126">
        <v>125</v>
      </c>
      <c r="B126">
        <v>3</v>
      </c>
      <c r="C126">
        <v>13.2</v>
      </c>
      <c r="D126">
        <v>13.4</v>
      </c>
      <c r="E126">
        <f t="shared" si="4"/>
      </c>
      <c r="F126">
        <v>15.9</v>
      </c>
      <c r="G126">
        <v>17.5</v>
      </c>
      <c r="H126">
        <f t="shared" si="5"/>
      </c>
      <c r="I126">
        <v>9.3</v>
      </c>
      <c r="J126">
        <f t="shared" si="6"/>
      </c>
      <c r="L126" s="25">
        <v>26.207753953981065</v>
      </c>
      <c r="M126" s="25">
        <v>36.08761002072027</v>
      </c>
      <c r="N126" s="25">
        <v>-1.827</v>
      </c>
      <c r="O126" s="26">
        <v>2</v>
      </c>
      <c r="P126" s="27">
        <f t="shared" si="7"/>
        <v>103.77645361939385</v>
      </c>
    </row>
    <row r="127" spans="1:16" ht="12.75">
      <c r="A127">
        <v>126</v>
      </c>
      <c r="B127">
        <v>3</v>
      </c>
      <c r="C127">
        <v>16</v>
      </c>
      <c r="D127">
        <v>17.4</v>
      </c>
      <c r="E127">
        <f t="shared" si="4"/>
      </c>
      <c r="F127">
        <v>17.2</v>
      </c>
      <c r="G127">
        <v>20.2</v>
      </c>
      <c r="H127">
        <f t="shared" si="5"/>
      </c>
      <c r="I127">
        <v>10</v>
      </c>
      <c r="J127">
        <f t="shared" si="6"/>
      </c>
      <c r="L127" s="25">
        <v>24.358818761224292</v>
      </c>
      <c r="M127" s="25">
        <v>33.762443434648326</v>
      </c>
      <c r="N127" s="25">
        <v>-1.949</v>
      </c>
      <c r="O127" s="26">
        <v>2</v>
      </c>
      <c r="P127" s="27">
        <f t="shared" si="7"/>
        <v>162.97889245255067</v>
      </c>
    </row>
    <row r="128" spans="1:16" ht="12.75">
      <c r="A128">
        <v>127</v>
      </c>
      <c r="B128">
        <v>4</v>
      </c>
      <c r="C128">
        <v>13.7</v>
      </c>
      <c r="D128">
        <v>15</v>
      </c>
      <c r="E128">
        <f t="shared" si="4"/>
        <v>15</v>
      </c>
      <c r="F128">
        <v>18.1</v>
      </c>
      <c r="G128">
        <v>20.6</v>
      </c>
      <c r="H128">
        <f t="shared" si="5"/>
        <v>20.6</v>
      </c>
      <c r="I128">
        <v>11.2</v>
      </c>
      <c r="J128">
        <f t="shared" si="6"/>
        <v>11.2</v>
      </c>
      <c r="L128" s="25">
        <v>26.395395837663834</v>
      </c>
      <c r="M128" s="25">
        <v>32.07207524643579</v>
      </c>
      <c r="N128" s="25">
        <v>-2.07</v>
      </c>
      <c r="O128" s="26">
        <v>1</v>
      </c>
      <c r="P128" s="27">
        <f t="shared" si="7"/>
        <v>128.5864500317295</v>
      </c>
    </row>
    <row r="129" spans="1:16" ht="12.75">
      <c r="A129">
        <v>128</v>
      </c>
      <c r="B129">
        <v>3</v>
      </c>
      <c r="C129">
        <v>11</v>
      </c>
      <c r="D129">
        <v>11.6</v>
      </c>
      <c r="E129">
        <f t="shared" si="4"/>
      </c>
      <c r="F129">
        <v>16.9</v>
      </c>
      <c r="G129">
        <v>19.5</v>
      </c>
      <c r="H129">
        <f t="shared" si="5"/>
      </c>
      <c r="I129">
        <v>12.1</v>
      </c>
      <c r="J129">
        <f t="shared" si="6"/>
      </c>
      <c r="L129" s="25">
        <v>28.331497186411433</v>
      </c>
      <c r="M129" s="25">
        <v>33.71071210900715</v>
      </c>
      <c r="N129" s="25">
        <v>-2.0570000000000004</v>
      </c>
      <c r="O129" s="26">
        <v>2</v>
      </c>
      <c r="P129" s="27">
        <f t="shared" si="7"/>
        <v>78.01006041158612</v>
      </c>
    </row>
    <row r="130" spans="1:16" ht="12.75">
      <c r="A130">
        <v>129</v>
      </c>
      <c r="B130">
        <v>3</v>
      </c>
      <c r="C130">
        <v>14.4</v>
      </c>
      <c r="D130">
        <v>16.5</v>
      </c>
      <c r="E130">
        <f t="shared" si="4"/>
        <v>16.5</v>
      </c>
      <c r="F130">
        <v>18.7</v>
      </c>
      <c r="G130">
        <v>20.1</v>
      </c>
      <c r="H130">
        <f t="shared" si="5"/>
        <v>20.1</v>
      </c>
      <c r="I130">
        <v>10.1</v>
      </c>
      <c r="J130">
        <f t="shared" si="6"/>
        <v>10.1</v>
      </c>
      <c r="L130" s="25">
        <v>27.509801562076355</v>
      </c>
      <c r="M130" s="25">
        <v>29.647922759194806</v>
      </c>
      <c r="N130" s="25">
        <v>-2.454</v>
      </c>
      <c r="O130" s="26">
        <v>1</v>
      </c>
      <c r="P130" s="27">
        <f t="shared" si="7"/>
        <v>146.66657307652358</v>
      </c>
    </row>
    <row r="131" spans="1:16" ht="12.75">
      <c r="A131">
        <v>130</v>
      </c>
      <c r="B131">
        <v>3</v>
      </c>
      <c r="C131">
        <v>15.2</v>
      </c>
      <c r="D131">
        <v>11.7</v>
      </c>
      <c r="E131">
        <f aca="true" t="shared" si="8" ref="E131:E158">IF(O131=1,D131,"")</f>
      </c>
      <c r="F131">
        <v>17.9</v>
      </c>
      <c r="G131">
        <v>18.9</v>
      </c>
      <c r="H131">
        <f aca="true" t="shared" si="9" ref="H131:H158">IF(O131=1,G131,"")</f>
      </c>
      <c r="I131">
        <v>10.7</v>
      </c>
      <c r="J131">
        <f aca="true" t="shared" si="10" ref="J131:J158">IF(O131=1,I131,"")</f>
      </c>
      <c r="L131" s="25">
        <v>31.49438636684774</v>
      </c>
      <c r="M131" s="25">
        <v>29.782079136549804</v>
      </c>
      <c r="N131" s="25">
        <v>-2.438</v>
      </c>
      <c r="O131" s="26">
        <v>2</v>
      </c>
      <c r="P131" s="27">
        <f aca="true" t="shared" si="11" ref="P131:P158">0.011197*C131^2.10253*(0.986)^C131*F131^3.98519*(F131-1.3)^-2.659</f>
        <v>154.69716281739264</v>
      </c>
    </row>
    <row r="132" spans="1:16" ht="12.75">
      <c r="A132">
        <v>131</v>
      </c>
      <c r="B132">
        <v>3</v>
      </c>
      <c r="C132">
        <v>13.4</v>
      </c>
      <c r="D132">
        <v>14.3</v>
      </c>
      <c r="E132">
        <f t="shared" si="8"/>
      </c>
      <c r="F132">
        <v>15.9</v>
      </c>
      <c r="G132">
        <v>17.7</v>
      </c>
      <c r="H132">
        <f t="shared" si="9"/>
      </c>
      <c r="I132">
        <v>8.8</v>
      </c>
      <c r="J132">
        <f t="shared" si="10"/>
      </c>
      <c r="K132" t="s">
        <v>42</v>
      </c>
      <c r="L132" s="25">
        <v>29.438465378674106</v>
      </c>
      <c r="M132" s="25">
        <v>27.94706036542316</v>
      </c>
      <c r="N132" s="25">
        <v>-2.579</v>
      </c>
      <c r="O132" s="26">
        <v>2</v>
      </c>
      <c r="P132" s="27">
        <f t="shared" si="11"/>
        <v>106.80843519933546</v>
      </c>
    </row>
    <row r="133" spans="1:16" ht="12.75">
      <c r="A133">
        <v>132</v>
      </c>
      <c r="B133">
        <v>3</v>
      </c>
      <c r="C133">
        <v>12.7</v>
      </c>
      <c r="D133">
        <v>14.5</v>
      </c>
      <c r="E133">
        <f t="shared" si="8"/>
        <v>14.5</v>
      </c>
      <c r="F133">
        <v>18.2</v>
      </c>
      <c r="G133">
        <v>19.9</v>
      </c>
      <c r="H133">
        <f t="shared" si="9"/>
        <v>19.9</v>
      </c>
      <c r="I133">
        <v>11.2</v>
      </c>
      <c r="J133">
        <f t="shared" si="10"/>
        <v>11.2</v>
      </c>
      <c r="L133" s="25">
        <v>31.47069718393382</v>
      </c>
      <c r="M133" s="25">
        <v>26.496149310364704</v>
      </c>
      <c r="N133" s="25">
        <v>-2.6310000000000002</v>
      </c>
      <c r="O133" s="26">
        <v>1</v>
      </c>
      <c r="P133" s="27">
        <f t="shared" si="11"/>
        <v>111.89020833814112</v>
      </c>
    </row>
    <row r="134" spans="1:16" ht="12.75">
      <c r="A134">
        <v>133</v>
      </c>
      <c r="B134">
        <v>3</v>
      </c>
      <c r="C134">
        <v>16.9</v>
      </c>
      <c r="D134">
        <v>18</v>
      </c>
      <c r="E134">
        <f t="shared" si="8"/>
        <v>18</v>
      </c>
      <c r="F134">
        <v>19</v>
      </c>
      <c r="G134">
        <v>22.5</v>
      </c>
      <c r="H134">
        <f t="shared" si="9"/>
        <v>22.5</v>
      </c>
      <c r="I134">
        <v>9.7</v>
      </c>
      <c r="J134">
        <f t="shared" si="10"/>
        <v>9.7</v>
      </c>
      <c r="L134" s="25">
        <v>35.37355067087948</v>
      </c>
      <c r="M134" s="25">
        <v>26.276525018820927</v>
      </c>
      <c r="N134" s="25">
        <v>-3.0570000000000004</v>
      </c>
      <c r="O134" s="26">
        <v>1</v>
      </c>
      <c r="P134" s="27">
        <f t="shared" si="11"/>
        <v>201.8391095253912</v>
      </c>
    </row>
    <row r="135" spans="1:16" ht="12.75">
      <c r="A135">
        <v>134</v>
      </c>
      <c r="B135">
        <v>3</v>
      </c>
      <c r="C135">
        <v>12.4</v>
      </c>
      <c r="D135">
        <v>13</v>
      </c>
      <c r="E135">
        <f t="shared" si="8"/>
      </c>
      <c r="F135">
        <v>17.3</v>
      </c>
      <c r="G135">
        <v>20.7</v>
      </c>
      <c r="H135">
        <f t="shared" si="9"/>
      </c>
      <c r="I135">
        <v>9</v>
      </c>
      <c r="J135">
        <f t="shared" si="10"/>
      </c>
      <c r="L135" s="25">
        <v>37.590960196795216</v>
      </c>
      <c r="M135" s="25">
        <v>25.027326089755523</v>
      </c>
      <c r="N135" s="25">
        <v>-3.488</v>
      </c>
      <c r="O135" s="26">
        <v>2</v>
      </c>
      <c r="P135" s="27">
        <f t="shared" si="11"/>
        <v>100.9767143066587</v>
      </c>
    </row>
    <row r="136" spans="1:16" ht="12.75">
      <c r="A136">
        <v>135</v>
      </c>
      <c r="B136">
        <v>3</v>
      </c>
      <c r="C136">
        <v>14.7</v>
      </c>
      <c r="D136">
        <v>15.9</v>
      </c>
      <c r="E136">
        <f t="shared" si="8"/>
      </c>
      <c r="F136">
        <v>17.3</v>
      </c>
      <c r="G136">
        <v>19.9</v>
      </c>
      <c r="H136">
        <f t="shared" si="9"/>
      </c>
      <c r="I136">
        <v>9</v>
      </c>
      <c r="J136">
        <f t="shared" si="10"/>
      </c>
      <c r="L136" s="25">
        <v>35.61602325918574</v>
      </c>
      <c r="M136" s="25">
        <v>23.58049745703301</v>
      </c>
      <c r="N136" s="25">
        <v>-3.3890000000000002</v>
      </c>
      <c r="O136" s="26">
        <v>2</v>
      </c>
      <c r="P136" s="27">
        <f t="shared" si="11"/>
        <v>139.79960989098586</v>
      </c>
    </row>
    <row r="137" spans="1:16" ht="12.75">
      <c r="A137">
        <v>136</v>
      </c>
      <c r="B137">
        <v>3</v>
      </c>
      <c r="C137">
        <v>17.1</v>
      </c>
      <c r="D137">
        <v>19</v>
      </c>
      <c r="E137">
        <f t="shared" si="8"/>
        <v>19</v>
      </c>
      <c r="F137">
        <v>17.9</v>
      </c>
      <c r="G137">
        <v>20.4</v>
      </c>
      <c r="H137">
        <f t="shared" si="9"/>
        <v>20.4</v>
      </c>
      <c r="I137">
        <v>8.5</v>
      </c>
      <c r="J137">
        <f t="shared" si="10"/>
        <v>8.5</v>
      </c>
      <c r="L137" s="25">
        <v>37.54944148088635</v>
      </c>
      <c r="M137" s="25">
        <v>21.66057480755049</v>
      </c>
      <c r="N137" s="25">
        <v>-3.745</v>
      </c>
      <c r="O137" s="26">
        <v>1</v>
      </c>
      <c r="P137" s="27">
        <f t="shared" si="11"/>
        <v>192.92930513164185</v>
      </c>
    </row>
    <row r="138" spans="1:16" ht="12.75">
      <c r="A138">
        <v>137</v>
      </c>
      <c r="B138">
        <v>3</v>
      </c>
      <c r="C138">
        <v>17</v>
      </c>
      <c r="D138">
        <v>19.2</v>
      </c>
      <c r="E138">
        <f t="shared" si="8"/>
        <v>19.2</v>
      </c>
      <c r="F138">
        <v>17</v>
      </c>
      <c r="G138">
        <v>19.8</v>
      </c>
      <c r="H138">
        <f t="shared" si="9"/>
        <v>19.8</v>
      </c>
      <c r="I138">
        <v>8.2</v>
      </c>
      <c r="J138">
        <f t="shared" si="10"/>
        <v>8.2</v>
      </c>
      <c r="L138" s="25">
        <v>38.3668394921669</v>
      </c>
      <c r="M138" s="25">
        <v>17.500976089987144</v>
      </c>
      <c r="N138" s="25">
        <v>-3.757</v>
      </c>
      <c r="O138" s="26">
        <v>1</v>
      </c>
      <c r="P138" s="27">
        <f t="shared" si="11"/>
        <v>180.19409879856266</v>
      </c>
    </row>
    <row r="139" spans="1:16" ht="12.75">
      <c r="A139">
        <v>138</v>
      </c>
      <c r="B139">
        <v>3</v>
      </c>
      <c r="C139">
        <v>16.5</v>
      </c>
      <c r="D139">
        <v>20.7</v>
      </c>
      <c r="E139">
        <f t="shared" si="8"/>
        <v>20.7</v>
      </c>
      <c r="F139">
        <v>16</v>
      </c>
      <c r="G139">
        <v>19.2</v>
      </c>
      <c r="H139">
        <f t="shared" si="9"/>
        <v>19.2</v>
      </c>
      <c r="I139">
        <v>7.4</v>
      </c>
      <c r="J139">
        <f t="shared" si="10"/>
        <v>7.4</v>
      </c>
      <c r="K139" t="s">
        <v>43</v>
      </c>
      <c r="L139" s="25">
        <v>36.45444770266232</v>
      </c>
      <c r="M139" s="25">
        <v>14.741437243832689</v>
      </c>
      <c r="N139" s="25">
        <v>-3.9060000000000006</v>
      </c>
      <c r="O139" s="26">
        <v>1</v>
      </c>
      <c r="P139" s="27">
        <f t="shared" si="11"/>
        <v>159.44738922769488</v>
      </c>
    </row>
    <row r="140" spans="1:16" ht="12.75">
      <c r="A140">
        <v>139</v>
      </c>
      <c r="B140">
        <v>4</v>
      </c>
      <c r="C140">
        <v>10.7</v>
      </c>
      <c r="D140">
        <v>11.8</v>
      </c>
      <c r="E140">
        <f t="shared" si="8"/>
      </c>
      <c r="F140">
        <v>14.4</v>
      </c>
      <c r="G140">
        <v>16.8</v>
      </c>
      <c r="H140">
        <f t="shared" si="9"/>
      </c>
      <c r="I140">
        <v>7.2</v>
      </c>
      <c r="J140">
        <f t="shared" si="10"/>
      </c>
      <c r="L140" s="25">
        <v>33.919657120671474</v>
      </c>
      <c r="M140" s="25">
        <v>9.410144182534097</v>
      </c>
      <c r="N140" s="25">
        <v>-3.753</v>
      </c>
      <c r="O140" s="26">
        <v>2</v>
      </c>
      <c r="P140" s="27">
        <f t="shared" si="11"/>
        <v>62.13913263644761</v>
      </c>
    </row>
    <row r="141" spans="1:16" ht="12.75">
      <c r="A141">
        <v>140</v>
      </c>
      <c r="B141">
        <v>4</v>
      </c>
      <c r="C141">
        <v>16.4</v>
      </c>
      <c r="D141">
        <v>17.3</v>
      </c>
      <c r="E141">
        <f t="shared" si="8"/>
      </c>
      <c r="F141">
        <v>18</v>
      </c>
      <c r="G141">
        <v>18.2</v>
      </c>
      <c r="H141">
        <f t="shared" si="9"/>
      </c>
      <c r="I141">
        <v>9.4</v>
      </c>
      <c r="J141">
        <f t="shared" si="10"/>
      </c>
      <c r="L141" s="25">
        <v>34.786104432780384</v>
      </c>
      <c r="M141" s="25">
        <v>9.254253017488576</v>
      </c>
      <c r="N141" s="25">
        <v>-3.7870000000000004</v>
      </c>
      <c r="O141" s="26">
        <v>2</v>
      </c>
      <c r="P141" s="27">
        <f t="shared" si="11"/>
        <v>179.56639215961223</v>
      </c>
    </row>
    <row r="142" spans="1:16" ht="12.75">
      <c r="A142">
        <v>141</v>
      </c>
      <c r="B142">
        <v>4</v>
      </c>
      <c r="C142">
        <v>9.8</v>
      </c>
      <c r="D142">
        <v>10.5</v>
      </c>
      <c r="E142">
        <f t="shared" si="8"/>
      </c>
      <c r="F142">
        <v>14.9</v>
      </c>
      <c r="G142">
        <v>15.4</v>
      </c>
      <c r="H142">
        <f t="shared" si="9"/>
      </c>
      <c r="I142">
        <v>9.9</v>
      </c>
      <c r="J142">
        <f t="shared" si="10"/>
      </c>
      <c r="L142" s="25">
        <v>36.46930475913621</v>
      </c>
      <c r="M142" s="25">
        <v>7.4118997230969565</v>
      </c>
      <c r="N142" s="25">
        <v>-3.813</v>
      </c>
      <c r="O142" s="26">
        <v>2</v>
      </c>
      <c r="P142" s="27">
        <f t="shared" si="11"/>
        <v>54.258556206368574</v>
      </c>
    </row>
    <row r="143" spans="1:16" ht="12.75">
      <c r="A143">
        <v>142</v>
      </c>
      <c r="B143">
        <v>3</v>
      </c>
      <c r="C143">
        <v>14.5</v>
      </c>
      <c r="D143">
        <v>16.3</v>
      </c>
      <c r="E143">
        <f t="shared" si="8"/>
        <v>16.3</v>
      </c>
      <c r="F143">
        <v>16.2</v>
      </c>
      <c r="G143">
        <v>17.3</v>
      </c>
      <c r="H143">
        <f t="shared" si="9"/>
        <v>17.3</v>
      </c>
      <c r="I143">
        <v>8.9</v>
      </c>
      <c r="J143">
        <f t="shared" si="10"/>
        <v>8.9</v>
      </c>
      <c r="L143" s="25">
        <v>35.069601553503176</v>
      </c>
      <c r="M143" s="25">
        <v>5.302138851305887</v>
      </c>
      <c r="N143" s="25">
        <v>-3.363</v>
      </c>
      <c r="O143" s="26">
        <v>1</v>
      </c>
      <c r="P143" s="27">
        <f t="shared" si="11"/>
        <v>126.69890564143411</v>
      </c>
    </row>
    <row r="144" spans="1:16" ht="12.75">
      <c r="A144">
        <v>143</v>
      </c>
      <c r="B144">
        <v>3</v>
      </c>
      <c r="C144">
        <v>11.4</v>
      </c>
      <c r="D144">
        <v>12.5</v>
      </c>
      <c r="E144">
        <f t="shared" si="8"/>
      </c>
      <c r="F144">
        <v>14.7</v>
      </c>
      <c r="G144">
        <v>16.9</v>
      </c>
      <c r="H144">
        <f t="shared" si="9"/>
      </c>
      <c r="I144">
        <v>8.7</v>
      </c>
      <c r="J144">
        <f t="shared" si="10"/>
      </c>
      <c r="L144" s="25">
        <v>34.59185232771512</v>
      </c>
      <c r="M144" s="25">
        <v>1.1348178080865265</v>
      </c>
      <c r="N144" s="25">
        <v>-2.77</v>
      </c>
      <c r="O144" s="26">
        <v>2</v>
      </c>
      <c r="P144" s="27">
        <f t="shared" si="11"/>
        <v>71.85919968324134</v>
      </c>
    </row>
    <row r="145" spans="1:16" ht="12.75">
      <c r="A145">
        <v>144</v>
      </c>
      <c r="B145">
        <v>3</v>
      </c>
      <c r="C145">
        <v>18.9</v>
      </c>
      <c r="D145">
        <v>20.3</v>
      </c>
      <c r="E145">
        <f t="shared" si="8"/>
        <v>20.3</v>
      </c>
      <c r="F145">
        <v>18.2</v>
      </c>
      <c r="G145">
        <v>20.4</v>
      </c>
      <c r="H145">
        <f t="shared" si="9"/>
        <v>20.4</v>
      </c>
      <c r="I145">
        <v>7.3</v>
      </c>
      <c r="J145">
        <f t="shared" si="10"/>
        <v>7.3</v>
      </c>
      <c r="L145" s="25">
        <v>38.211906860767854</v>
      </c>
      <c r="M145" s="25">
        <v>4.242867707577242</v>
      </c>
      <c r="N145" s="25">
        <v>-3.369</v>
      </c>
      <c r="O145" s="26">
        <v>1</v>
      </c>
      <c r="P145" s="27">
        <f t="shared" si="11"/>
        <v>236.509045211317</v>
      </c>
    </row>
    <row r="146" spans="1:16" ht="12.75">
      <c r="A146">
        <v>145</v>
      </c>
      <c r="B146">
        <v>3</v>
      </c>
      <c r="C146">
        <v>18</v>
      </c>
      <c r="D146">
        <v>19.9</v>
      </c>
      <c r="E146">
        <f t="shared" si="8"/>
        <v>19.9</v>
      </c>
      <c r="F146">
        <v>18</v>
      </c>
      <c r="G146">
        <v>20</v>
      </c>
      <c r="H146">
        <f t="shared" si="9"/>
        <v>20</v>
      </c>
      <c r="I146">
        <v>8.8</v>
      </c>
      <c r="J146">
        <f t="shared" si="10"/>
        <v>8.8</v>
      </c>
      <c r="L146" s="25">
        <v>39.27023298372095</v>
      </c>
      <c r="M146" s="25">
        <v>13.340495685103859</v>
      </c>
      <c r="N146" s="25">
        <v>-4.035</v>
      </c>
      <c r="O146" s="26">
        <v>1</v>
      </c>
      <c r="P146" s="27">
        <f t="shared" si="11"/>
        <v>213.5160788273134</v>
      </c>
    </row>
    <row r="147" spans="1:16" ht="12.75">
      <c r="A147">
        <v>146</v>
      </c>
      <c r="B147">
        <v>3</v>
      </c>
      <c r="C147">
        <v>18.5</v>
      </c>
      <c r="D147">
        <v>19.4</v>
      </c>
      <c r="E147">
        <f t="shared" si="8"/>
        <v>19.4</v>
      </c>
      <c r="F147">
        <v>17.4</v>
      </c>
      <c r="G147">
        <v>20.6</v>
      </c>
      <c r="H147">
        <f t="shared" si="9"/>
        <v>20.6</v>
      </c>
      <c r="I147">
        <v>8.4</v>
      </c>
      <c r="J147">
        <f t="shared" si="10"/>
        <v>8.4</v>
      </c>
      <c r="L147" s="25">
        <v>38.95060121596811</v>
      </c>
      <c r="M147" s="25">
        <v>23.71731796039812</v>
      </c>
      <c r="N147" s="25">
        <v>-3.684</v>
      </c>
      <c r="O147" s="26">
        <v>1</v>
      </c>
      <c r="P147" s="27">
        <f t="shared" si="11"/>
        <v>216.25473888902937</v>
      </c>
    </row>
    <row r="148" spans="1:16" ht="12.75">
      <c r="A148">
        <v>147</v>
      </c>
      <c r="B148">
        <v>3</v>
      </c>
      <c r="C148">
        <v>13.2</v>
      </c>
      <c r="D148">
        <v>14.7</v>
      </c>
      <c r="E148">
        <f t="shared" si="8"/>
        <v>14.7</v>
      </c>
      <c r="F148">
        <v>15.9</v>
      </c>
      <c r="G148">
        <v>18.2</v>
      </c>
      <c r="H148">
        <f t="shared" si="9"/>
        <v>18.2</v>
      </c>
      <c r="I148">
        <v>7.4</v>
      </c>
      <c r="J148">
        <f t="shared" si="10"/>
        <v>7.4</v>
      </c>
      <c r="L148" s="25">
        <v>35.25193732686975</v>
      </c>
      <c r="M148" s="25">
        <v>29.816557866770044</v>
      </c>
      <c r="N148" s="25">
        <v>-2.717</v>
      </c>
      <c r="O148" s="26">
        <v>1</v>
      </c>
      <c r="P148" s="27">
        <f t="shared" si="11"/>
        <v>103.77645361939385</v>
      </c>
    </row>
    <row r="149" spans="1:16" ht="12.75">
      <c r="A149">
        <v>148</v>
      </c>
      <c r="B149">
        <v>3</v>
      </c>
      <c r="C149">
        <v>16.9</v>
      </c>
      <c r="D149">
        <v>18.2</v>
      </c>
      <c r="E149">
        <f t="shared" si="8"/>
        <v>18.2</v>
      </c>
      <c r="F149">
        <v>17.5</v>
      </c>
      <c r="G149">
        <v>19</v>
      </c>
      <c r="H149">
        <f t="shared" si="9"/>
        <v>19</v>
      </c>
      <c r="I149">
        <v>7.7</v>
      </c>
      <c r="J149">
        <f t="shared" si="10"/>
        <v>7.7</v>
      </c>
      <c r="L149" s="25">
        <v>37.384567927476624</v>
      </c>
      <c r="M149" s="25">
        <v>31.427778435579654</v>
      </c>
      <c r="N149" s="25">
        <v>-3.0780000000000003</v>
      </c>
      <c r="O149" s="26">
        <v>1</v>
      </c>
      <c r="P149" s="27">
        <f t="shared" si="11"/>
        <v>184.04861402245814</v>
      </c>
    </row>
    <row r="150" spans="1:16" ht="12.75">
      <c r="A150">
        <v>149</v>
      </c>
      <c r="B150">
        <v>3</v>
      </c>
      <c r="C150">
        <v>12.8</v>
      </c>
      <c r="D150">
        <v>14</v>
      </c>
      <c r="E150">
        <f t="shared" si="8"/>
        <v>14</v>
      </c>
      <c r="F150">
        <v>14.3</v>
      </c>
      <c r="G150">
        <v>15.8</v>
      </c>
      <c r="H150">
        <f t="shared" si="9"/>
        <v>15.8</v>
      </c>
      <c r="I150">
        <v>7.7</v>
      </c>
      <c r="J150">
        <f t="shared" si="10"/>
        <v>7.7</v>
      </c>
      <c r="L150" s="25">
        <v>39.16721664726082</v>
      </c>
      <c r="M150" s="25">
        <v>34.50566416150448</v>
      </c>
      <c r="N150" s="25">
        <v>-3.2920000000000003</v>
      </c>
      <c r="O150" s="26">
        <v>1</v>
      </c>
      <c r="P150" s="27">
        <f t="shared" si="11"/>
        <v>87.28238729477938</v>
      </c>
    </row>
    <row r="151" spans="1:16" ht="12.75">
      <c r="A151">
        <v>150</v>
      </c>
      <c r="B151">
        <v>3</v>
      </c>
      <c r="C151">
        <v>19.7</v>
      </c>
      <c r="D151">
        <v>22.3</v>
      </c>
      <c r="E151">
        <f t="shared" si="8"/>
        <v>22.3</v>
      </c>
      <c r="F151">
        <v>17.8</v>
      </c>
      <c r="G151">
        <v>20</v>
      </c>
      <c r="H151">
        <f t="shared" si="9"/>
        <v>20</v>
      </c>
      <c r="I151">
        <v>8.6</v>
      </c>
      <c r="J151">
        <f t="shared" si="10"/>
        <v>8.6</v>
      </c>
      <c r="L151" s="25">
        <v>35.80833194135875</v>
      </c>
      <c r="M151" s="25">
        <v>33.07102464843607</v>
      </c>
      <c r="N151" s="25">
        <v>-2.478</v>
      </c>
      <c r="O151" s="26">
        <v>1</v>
      </c>
      <c r="P151" s="27">
        <f t="shared" si="11"/>
        <v>248.88714068122536</v>
      </c>
    </row>
    <row r="152" spans="1:16" ht="12.75">
      <c r="A152">
        <v>151</v>
      </c>
      <c r="B152">
        <v>3</v>
      </c>
      <c r="C152">
        <v>11.7</v>
      </c>
      <c r="D152">
        <v>12.8</v>
      </c>
      <c r="E152">
        <f t="shared" si="8"/>
      </c>
      <c r="F152">
        <v>13.2</v>
      </c>
      <c r="G152">
        <v>15.9</v>
      </c>
      <c r="H152">
        <f t="shared" si="9"/>
      </c>
      <c r="I152">
        <v>7.9</v>
      </c>
      <c r="J152">
        <f t="shared" si="10"/>
      </c>
      <c r="L152" s="25">
        <v>32.10432893293138</v>
      </c>
      <c r="M152" s="25">
        <v>33.870040739363525</v>
      </c>
      <c r="N152" s="25">
        <v>-2.104</v>
      </c>
      <c r="O152" s="26">
        <v>2</v>
      </c>
      <c r="P152" s="27">
        <f t="shared" si="11"/>
        <v>67.47999744562493</v>
      </c>
    </row>
    <row r="153" spans="1:16" ht="12.75">
      <c r="A153">
        <v>152</v>
      </c>
      <c r="B153">
        <v>3</v>
      </c>
      <c r="C153">
        <v>15.5</v>
      </c>
      <c r="D153">
        <v>16.5</v>
      </c>
      <c r="E153">
        <f t="shared" si="8"/>
        <v>16.5</v>
      </c>
      <c r="F153">
        <v>16.3</v>
      </c>
      <c r="G153">
        <v>19.3</v>
      </c>
      <c r="H153">
        <f t="shared" si="9"/>
        <v>19.3</v>
      </c>
      <c r="I153">
        <v>8.4</v>
      </c>
      <c r="J153">
        <f t="shared" si="10"/>
        <v>8.4</v>
      </c>
      <c r="L153" s="25">
        <v>30.582856861747103</v>
      </c>
      <c r="M153" s="25">
        <v>36.17276016139615</v>
      </c>
      <c r="N153" s="25">
        <v>-1.8</v>
      </c>
      <c r="O153" s="26">
        <v>1</v>
      </c>
      <c r="P153" s="27">
        <f t="shared" si="11"/>
        <v>144.70156444018275</v>
      </c>
    </row>
    <row r="154" spans="1:16" ht="12.75">
      <c r="A154">
        <v>153</v>
      </c>
      <c r="B154">
        <v>3</v>
      </c>
      <c r="C154">
        <v>11.6</v>
      </c>
      <c r="D154">
        <v>12.9</v>
      </c>
      <c r="E154">
        <f t="shared" si="8"/>
      </c>
      <c r="F154">
        <v>14</v>
      </c>
      <c r="G154">
        <v>15.9</v>
      </c>
      <c r="H154">
        <f t="shared" si="9"/>
      </c>
      <c r="I154">
        <v>9</v>
      </c>
      <c r="J154">
        <f t="shared" si="10"/>
      </c>
      <c r="L154" s="25">
        <v>28.465415342154742</v>
      </c>
      <c r="M154" s="25">
        <v>37.85725707772054</v>
      </c>
      <c r="N154" s="25">
        <v>-1.702</v>
      </c>
      <c r="O154" s="26">
        <v>2</v>
      </c>
      <c r="P154" s="27">
        <f t="shared" si="11"/>
        <v>70.57528491717491</v>
      </c>
    </row>
    <row r="155" spans="1:16" ht="12.75">
      <c r="A155">
        <v>154</v>
      </c>
      <c r="B155">
        <v>3</v>
      </c>
      <c r="C155">
        <v>13</v>
      </c>
      <c r="D155">
        <v>14.6</v>
      </c>
      <c r="E155">
        <f t="shared" si="8"/>
        <v>14.6</v>
      </c>
      <c r="F155">
        <v>16.2</v>
      </c>
      <c r="G155">
        <v>18.1</v>
      </c>
      <c r="H155">
        <f t="shared" si="9"/>
        <v>18.1</v>
      </c>
      <c r="I155">
        <v>8.6</v>
      </c>
      <c r="J155">
        <f t="shared" si="10"/>
        <v>8.6</v>
      </c>
      <c r="L155" s="25">
        <v>30.96436391528837</v>
      </c>
      <c r="M155" s="25">
        <v>39.24401029254767</v>
      </c>
      <c r="N155" s="25">
        <v>-1.5919999999999999</v>
      </c>
      <c r="O155" s="26">
        <v>1</v>
      </c>
      <c r="P155" s="27">
        <f t="shared" si="11"/>
        <v>102.85981575499079</v>
      </c>
    </row>
    <row r="156" spans="1:16" ht="12.75">
      <c r="A156">
        <v>155</v>
      </c>
      <c r="B156">
        <v>3</v>
      </c>
      <c r="C156">
        <v>12.9</v>
      </c>
      <c r="D156">
        <v>13</v>
      </c>
      <c r="E156">
        <f t="shared" si="8"/>
      </c>
      <c r="F156">
        <v>15.1</v>
      </c>
      <c r="G156">
        <v>16.3</v>
      </c>
      <c r="H156">
        <f t="shared" si="9"/>
      </c>
      <c r="I156">
        <v>8.5</v>
      </c>
      <c r="J156">
        <f t="shared" si="10"/>
      </c>
      <c r="L156" s="25">
        <v>32.77748015808694</v>
      </c>
      <c r="M156" s="25">
        <v>37.4903297372298</v>
      </c>
      <c r="N156" s="25">
        <v>-1.758</v>
      </c>
      <c r="O156" s="26">
        <v>2</v>
      </c>
      <c r="P156" s="27">
        <f t="shared" si="11"/>
        <v>93.90110747454902</v>
      </c>
    </row>
    <row r="157" spans="1:16" ht="12.75">
      <c r="A157">
        <v>156</v>
      </c>
      <c r="B157">
        <v>3</v>
      </c>
      <c r="C157">
        <v>15.6</v>
      </c>
      <c r="D157">
        <v>18.5</v>
      </c>
      <c r="E157">
        <f t="shared" si="8"/>
        <v>18.5</v>
      </c>
      <c r="F157">
        <v>17.6</v>
      </c>
      <c r="G157">
        <v>18.7</v>
      </c>
      <c r="H157">
        <f t="shared" si="9"/>
        <v>18.7</v>
      </c>
      <c r="I157">
        <v>7.8</v>
      </c>
      <c r="J157">
        <f t="shared" si="10"/>
        <v>7.8</v>
      </c>
      <c r="L157" s="25">
        <v>34.661492203138685</v>
      </c>
      <c r="M157" s="25">
        <v>39.33511146255666</v>
      </c>
      <c r="N157" s="25">
        <v>-2.235</v>
      </c>
      <c r="O157" s="26">
        <v>1</v>
      </c>
      <c r="P157" s="27">
        <f t="shared" si="11"/>
        <v>159.42616586128847</v>
      </c>
    </row>
    <row r="158" spans="1:16" ht="12.75">
      <c r="A158">
        <v>157</v>
      </c>
      <c r="B158">
        <v>3</v>
      </c>
      <c r="C158">
        <v>16.7</v>
      </c>
      <c r="D158">
        <v>17.2</v>
      </c>
      <c r="E158">
        <f t="shared" si="8"/>
        <v>17.2</v>
      </c>
      <c r="F158">
        <v>17.7</v>
      </c>
      <c r="G158">
        <v>19.8</v>
      </c>
      <c r="H158">
        <f t="shared" si="9"/>
        <v>19.8</v>
      </c>
      <c r="I158">
        <v>9.2</v>
      </c>
      <c r="J158">
        <f t="shared" si="10"/>
        <v>9.2</v>
      </c>
      <c r="L158" s="25">
        <v>39.32030553694554</v>
      </c>
      <c r="M158" s="25">
        <v>38.80532063520736</v>
      </c>
      <c r="N158" s="25">
        <v>-3.2830000000000004</v>
      </c>
      <c r="O158" s="26">
        <v>1</v>
      </c>
      <c r="P158" s="27">
        <f t="shared" si="11"/>
        <v>182.29930343577215</v>
      </c>
    </row>
    <row r="159" ht="12.75">
      <c r="P159" s="27">
        <f>SUM(P2:P158)*6.25/1000</f>
        <v>125.10428424843109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3"/>
  <sheetViews>
    <sheetView workbookViewId="0" topLeftCell="A163">
      <selection activeCell="D129" sqref="D129"/>
    </sheetView>
  </sheetViews>
  <sheetFormatPr defaultColWidth="9.140625" defaultRowHeight="12.75"/>
  <cols>
    <col min="1" max="11" width="9.140625" style="32" customWidth="1"/>
    <col min="12" max="12" width="9.140625" style="33" customWidth="1"/>
    <col min="14" max="16384" width="9.140625" style="33" customWidth="1"/>
  </cols>
  <sheetData>
    <row r="1" spans="1:13" ht="15">
      <c r="A1" t="s">
        <v>17</v>
      </c>
      <c r="B1" t="s">
        <v>18</v>
      </c>
      <c r="C1" t="s">
        <v>19</v>
      </c>
      <c r="D1" t="s">
        <v>20</v>
      </c>
      <c r="E1" s="32" t="s">
        <v>44</v>
      </c>
      <c r="F1" t="s">
        <v>22</v>
      </c>
      <c r="G1" t="s">
        <v>23</v>
      </c>
      <c r="H1" s="32" t="s">
        <v>45</v>
      </c>
      <c r="I1" s="32" t="s">
        <v>46</v>
      </c>
      <c r="J1" s="32" t="s">
        <v>47</v>
      </c>
      <c r="K1" s="32" t="s">
        <v>48</v>
      </c>
      <c r="M1" s="33"/>
    </row>
    <row r="2" spans="1:12" ht="12.75">
      <c r="A2" s="32">
        <v>1</v>
      </c>
      <c r="B2" s="32">
        <v>3</v>
      </c>
      <c r="C2" s="32">
        <v>11</v>
      </c>
      <c r="D2">
        <v>12.5</v>
      </c>
      <c r="E2" s="32">
        <f>(PI()*(C2/2)^2/10000)*6.25</f>
        <v>0.05939573610693202</v>
      </c>
      <c r="F2" s="32">
        <v>15.1</v>
      </c>
      <c r="G2" s="32">
        <v>17.4</v>
      </c>
      <c r="I2" s="34">
        <v>0.9807739873484927</v>
      </c>
      <c r="J2" s="34">
        <v>4.0866951128926345</v>
      </c>
      <c r="K2" s="34">
        <v>0.047000000000000014</v>
      </c>
      <c r="L2"/>
    </row>
    <row r="3" spans="1:12" ht="12.75">
      <c r="A3" s="32">
        <v>2</v>
      </c>
      <c r="B3" s="32">
        <v>3</v>
      </c>
      <c r="C3" s="32">
        <v>11.4</v>
      </c>
      <c r="D3">
        <v>11.6</v>
      </c>
      <c r="E3" s="32">
        <f aca="true" t="shared" si="0" ref="E3:E66">(PI()*(C3/2)^2/10000)*6.25</f>
        <v>0.06379396582195773</v>
      </c>
      <c r="F3" s="32">
        <v>15.9</v>
      </c>
      <c r="G3" s="32">
        <v>18.2</v>
      </c>
      <c r="I3" s="34">
        <v>1.6425362028584638</v>
      </c>
      <c r="J3" s="34">
        <v>7.514125749699648</v>
      </c>
      <c r="K3" s="34">
        <v>0.013000000000000012</v>
      </c>
      <c r="L3"/>
    </row>
    <row r="4" spans="1:12" ht="12.75">
      <c r="A4" s="32">
        <v>3</v>
      </c>
      <c r="B4" s="32">
        <v>3</v>
      </c>
      <c r="C4" s="32">
        <v>13</v>
      </c>
      <c r="D4">
        <v>14.3</v>
      </c>
      <c r="E4" s="32">
        <f t="shared" si="0"/>
        <v>0.08295768100885548</v>
      </c>
      <c r="F4" s="32">
        <v>15.9</v>
      </c>
      <c r="G4" s="32">
        <v>17.5</v>
      </c>
      <c r="I4" s="34">
        <v>1.9021954708388478</v>
      </c>
      <c r="J4" s="34">
        <v>10.192745182271564</v>
      </c>
      <c r="K4" s="34">
        <v>0.2824</v>
      </c>
      <c r="L4"/>
    </row>
    <row r="5" spans="1:12" ht="12.75">
      <c r="A5" s="32">
        <v>4</v>
      </c>
      <c r="B5" s="32">
        <v>3</v>
      </c>
      <c r="C5" s="32">
        <v>11.4</v>
      </c>
      <c r="D5">
        <v>12.2</v>
      </c>
      <c r="E5" s="32">
        <f t="shared" si="0"/>
        <v>0.06379396582195773</v>
      </c>
      <c r="F5" s="32">
        <v>14.5</v>
      </c>
      <c r="G5" s="32">
        <v>18</v>
      </c>
      <c r="I5" s="34">
        <v>3.250990178499224</v>
      </c>
      <c r="J5" s="34">
        <v>8.689343094808812</v>
      </c>
      <c r="K5" s="34">
        <v>0.229</v>
      </c>
      <c r="L5"/>
    </row>
    <row r="6" spans="1:12" ht="12.75">
      <c r="A6" s="32">
        <v>5</v>
      </c>
      <c r="B6" s="32">
        <v>3</v>
      </c>
      <c r="C6" s="32">
        <v>17.2</v>
      </c>
      <c r="D6">
        <v>16.7</v>
      </c>
      <c r="E6" s="32">
        <f t="shared" si="0"/>
        <v>0.14522012041218818</v>
      </c>
      <c r="F6" s="32">
        <v>15.7</v>
      </c>
      <c r="G6" s="32">
        <v>17.1</v>
      </c>
      <c r="I6" s="34">
        <v>3.0638791309517015</v>
      </c>
      <c r="J6" s="34">
        <v>4.831309080458281</v>
      </c>
      <c r="K6" s="34">
        <v>0.4934</v>
      </c>
      <c r="L6"/>
    </row>
    <row r="7" spans="1:12" ht="12.75">
      <c r="A7" s="32">
        <v>6</v>
      </c>
      <c r="B7" s="32">
        <v>3</v>
      </c>
      <c r="C7" s="32">
        <v>12.6</v>
      </c>
      <c r="D7">
        <v>15.4</v>
      </c>
      <c r="E7" s="32">
        <f t="shared" si="0"/>
        <v>0.0779311327631118</v>
      </c>
      <c r="F7" s="32">
        <v>15.3</v>
      </c>
      <c r="G7" s="32">
        <v>17.6</v>
      </c>
      <c r="I7" s="34">
        <v>4.738440880152798</v>
      </c>
      <c r="J7" s="34">
        <v>2.7361157843367607</v>
      </c>
      <c r="K7" s="34">
        <v>0.5584</v>
      </c>
      <c r="L7"/>
    </row>
    <row r="8" spans="1:12" ht="12.75">
      <c r="A8" s="32">
        <v>7</v>
      </c>
      <c r="B8" s="32">
        <v>3</v>
      </c>
      <c r="C8" s="32">
        <v>10.3</v>
      </c>
      <c r="D8">
        <v>10.9</v>
      </c>
      <c r="E8" s="32">
        <f t="shared" si="0"/>
        <v>0.05207680697177206</v>
      </c>
      <c r="F8" s="32">
        <v>13.2</v>
      </c>
      <c r="G8" s="32">
        <v>14.3</v>
      </c>
      <c r="I8" s="34">
        <v>11.168827030424554</v>
      </c>
      <c r="J8" s="34">
        <v>1.3269124780699901</v>
      </c>
      <c r="K8" s="34">
        <v>0.187</v>
      </c>
      <c r="L8"/>
    </row>
    <row r="9" spans="1:12" ht="12.75">
      <c r="A9" s="32">
        <v>8</v>
      </c>
      <c r="B9" s="32">
        <v>3</v>
      </c>
      <c r="C9" s="32">
        <v>12.7</v>
      </c>
      <c r="D9">
        <v>12.6</v>
      </c>
      <c r="E9" s="32">
        <f t="shared" si="0"/>
        <v>0.07917304360898401</v>
      </c>
      <c r="F9" s="32">
        <v>16.6</v>
      </c>
      <c r="G9" s="32">
        <v>17.6</v>
      </c>
      <c r="I9" s="34">
        <v>9.698007584777669</v>
      </c>
      <c r="J9" s="34">
        <v>3.7399958082322518</v>
      </c>
      <c r="K9" s="34">
        <v>0.3974</v>
      </c>
      <c r="L9"/>
    </row>
    <row r="10" spans="1:12" ht="12.75">
      <c r="A10" s="32">
        <v>9</v>
      </c>
      <c r="B10" s="32">
        <v>3</v>
      </c>
      <c r="C10" s="32">
        <v>11</v>
      </c>
      <c r="D10">
        <v>12.9</v>
      </c>
      <c r="E10" s="32">
        <f t="shared" si="0"/>
        <v>0.05939573610693202</v>
      </c>
      <c r="F10" s="32">
        <v>15.3</v>
      </c>
      <c r="G10" s="32">
        <v>16.5</v>
      </c>
      <c r="I10" s="34">
        <v>8.439353321932593</v>
      </c>
      <c r="J10" s="34">
        <v>5.99991603837798</v>
      </c>
      <c r="K10" s="34">
        <v>0.8804000000000001</v>
      </c>
      <c r="L10"/>
    </row>
    <row r="11" spans="1:12" ht="12.75">
      <c r="A11" s="32">
        <v>10</v>
      </c>
      <c r="B11" s="32">
        <v>3</v>
      </c>
      <c r="C11" s="32">
        <v>15</v>
      </c>
      <c r="D11">
        <v>15.5</v>
      </c>
      <c r="E11" s="32">
        <f t="shared" si="0"/>
        <v>0.11044661672776616</v>
      </c>
      <c r="F11" s="32">
        <v>16.5</v>
      </c>
      <c r="G11" s="32">
        <v>18.6</v>
      </c>
      <c r="I11" s="34">
        <v>7.597548980907269</v>
      </c>
      <c r="J11" s="34">
        <v>6.403527796669186</v>
      </c>
      <c r="K11" s="34">
        <v>0.7054</v>
      </c>
      <c r="L11"/>
    </row>
    <row r="12" spans="1:12" ht="12.75">
      <c r="A12" s="32">
        <v>11</v>
      </c>
      <c r="B12" s="32">
        <v>3</v>
      </c>
      <c r="C12" s="32">
        <v>11.3</v>
      </c>
      <c r="D12">
        <v>11.8</v>
      </c>
      <c r="E12" s="32">
        <f t="shared" si="0"/>
        <v>0.06267968217763761</v>
      </c>
      <c r="F12" s="32">
        <v>14.7</v>
      </c>
      <c r="G12" s="32">
        <v>17</v>
      </c>
      <c r="I12" s="34">
        <v>6.0623912760193805</v>
      </c>
      <c r="J12" s="34">
        <v>8.75496221444982</v>
      </c>
      <c r="K12" s="34">
        <v>0.5764</v>
      </c>
      <c r="L12"/>
    </row>
    <row r="13" spans="1:12" ht="12.75">
      <c r="A13" s="32">
        <v>12</v>
      </c>
      <c r="B13" s="32">
        <v>3</v>
      </c>
      <c r="C13" s="32">
        <v>15.1</v>
      </c>
      <c r="D13">
        <v>16.5</v>
      </c>
      <c r="E13" s="32">
        <f t="shared" si="0"/>
        <v>0.11192414702265761</v>
      </c>
      <c r="F13" s="32">
        <v>17.3</v>
      </c>
      <c r="G13" s="32">
        <v>18.8</v>
      </c>
      <c r="I13" s="34">
        <v>4.943282517625471</v>
      </c>
      <c r="J13" s="34">
        <v>10.383109501056914</v>
      </c>
      <c r="K13" s="34">
        <v>0.6104</v>
      </c>
      <c r="L13"/>
    </row>
    <row r="14" spans="1:12" ht="12.75">
      <c r="A14" s="32">
        <v>13</v>
      </c>
      <c r="B14" s="32">
        <v>3</v>
      </c>
      <c r="C14" s="32">
        <v>10.2</v>
      </c>
      <c r="D14">
        <v>10.8</v>
      </c>
      <c r="E14" s="32">
        <f t="shared" si="0"/>
        <v>0.051070515574919075</v>
      </c>
      <c r="F14" s="32">
        <v>13.5</v>
      </c>
      <c r="G14" s="32">
        <v>15.6</v>
      </c>
      <c r="I14" s="34">
        <v>1.4974740451567325</v>
      </c>
      <c r="J14" s="34">
        <v>14.083017739251838</v>
      </c>
      <c r="K14" s="34">
        <v>0.6434</v>
      </c>
      <c r="L14"/>
    </row>
    <row r="15" spans="1:12" ht="12.75">
      <c r="A15" s="32">
        <v>14</v>
      </c>
      <c r="B15" s="32">
        <v>3</v>
      </c>
      <c r="C15" s="32">
        <v>14.9</v>
      </c>
      <c r="D15">
        <v>15.4</v>
      </c>
      <c r="E15" s="32">
        <f t="shared" si="0"/>
        <v>0.10897890390991719</v>
      </c>
      <c r="F15" s="32">
        <v>14.6</v>
      </c>
      <c r="G15" s="32">
        <v>16</v>
      </c>
      <c r="I15" s="34">
        <v>0.5919806810706457</v>
      </c>
      <c r="J15" s="34">
        <v>17.468022579365964</v>
      </c>
      <c r="K15" s="34">
        <v>0.7934000000000001</v>
      </c>
      <c r="L15"/>
    </row>
    <row r="16" spans="1:12" ht="12.75">
      <c r="A16" s="32">
        <v>15</v>
      </c>
      <c r="B16" s="32">
        <v>3</v>
      </c>
      <c r="C16" s="32">
        <v>12.7</v>
      </c>
      <c r="D16">
        <v>13.2</v>
      </c>
      <c r="E16" s="32">
        <f t="shared" si="0"/>
        <v>0.07917304360898401</v>
      </c>
      <c r="F16" s="32">
        <v>15.6</v>
      </c>
      <c r="G16" s="32">
        <v>16.5</v>
      </c>
      <c r="I16" s="34">
        <v>2.847292539000708</v>
      </c>
      <c r="J16" s="34">
        <v>16.056662092644</v>
      </c>
      <c r="K16" s="34">
        <v>0.8824000000000001</v>
      </c>
      <c r="L16"/>
    </row>
    <row r="17" spans="1:12" ht="12.75">
      <c r="A17" s="32">
        <v>16</v>
      </c>
      <c r="B17" s="32">
        <v>3</v>
      </c>
      <c r="C17" s="32">
        <v>13.6</v>
      </c>
      <c r="D17">
        <v>14.7</v>
      </c>
      <c r="E17" s="32">
        <f t="shared" si="0"/>
        <v>0.090792027688745</v>
      </c>
      <c r="F17" s="32">
        <v>14.7</v>
      </c>
      <c r="G17" s="32">
        <v>16.9</v>
      </c>
      <c r="I17" s="34">
        <v>4.800128571526395</v>
      </c>
      <c r="J17" s="34">
        <v>17.117993534781345</v>
      </c>
      <c r="K17" s="34">
        <v>0.8044</v>
      </c>
      <c r="L17"/>
    </row>
    <row r="18" spans="1:12" ht="12.75">
      <c r="A18" s="32">
        <v>17</v>
      </c>
      <c r="B18" s="32">
        <v>3</v>
      </c>
      <c r="C18" s="32">
        <v>11.4</v>
      </c>
      <c r="D18">
        <v>12.1</v>
      </c>
      <c r="E18" s="32">
        <f t="shared" si="0"/>
        <v>0.06379396582195773</v>
      </c>
      <c r="F18" s="32">
        <v>14.2</v>
      </c>
      <c r="G18" s="32">
        <v>16.3</v>
      </c>
      <c r="I18" s="34">
        <v>7.0012892955434385</v>
      </c>
      <c r="J18" s="34">
        <v>15.861931646558967</v>
      </c>
      <c r="K18" s="34">
        <v>0.8213999999999999</v>
      </c>
      <c r="L18"/>
    </row>
    <row r="19" spans="1:12" ht="12.75">
      <c r="A19" s="32">
        <v>18</v>
      </c>
      <c r="B19" s="32">
        <v>3</v>
      </c>
      <c r="C19" s="32">
        <v>9.6</v>
      </c>
      <c r="D19">
        <v>9.9</v>
      </c>
      <c r="E19" s="32">
        <f t="shared" si="0"/>
        <v>0.045238934211693026</v>
      </c>
      <c r="F19" s="32">
        <v>15.5</v>
      </c>
      <c r="G19" s="32">
        <v>16.7</v>
      </c>
      <c r="H19" s="32">
        <v>10.2</v>
      </c>
      <c r="I19" s="34">
        <v>5.039086824349429</v>
      </c>
      <c r="J19" s="34">
        <v>14.73365044843497</v>
      </c>
      <c r="K19" s="34">
        <v>0.8513999999999999</v>
      </c>
      <c r="L19"/>
    </row>
    <row r="20" spans="1:12" ht="12.75">
      <c r="A20" s="32">
        <v>19</v>
      </c>
      <c r="B20" s="32">
        <v>3</v>
      </c>
      <c r="C20" s="32">
        <v>10.1</v>
      </c>
      <c r="D20">
        <v>10.7</v>
      </c>
      <c r="E20" s="32">
        <f t="shared" si="0"/>
        <v>0.05007404165510856</v>
      </c>
      <c r="F20" s="32">
        <v>14.8</v>
      </c>
      <c r="G20" s="32">
        <v>15.5</v>
      </c>
      <c r="H20" s="32">
        <v>10.1</v>
      </c>
      <c r="I20" s="34">
        <v>6.0718765719019725</v>
      </c>
      <c r="J20" s="34">
        <v>13.412980036352396</v>
      </c>
      <c r="K20" s="34">
        <v>0.8984000000000001</v>
      </c>
      <c r="L20"/>
    </row>
    <row r="21" spans="1:12" ht="12.75">
      <c r="A21" s="32">
        <v>20</v>
      </c>
      <c r="B21" s="32">
        <v>3</v>
      </c>
      <c r="C21" s="32">
        <v>12.5</v>
      </c>
      <c r="D21">
        <v>12.6</v>
      </c>
      <c r="E21" s="32">
        <f t="shared" si="0"/>
        <v>0.07669903939428206</v>
      </c>
      <c r="F21" s="32">
        <v>14.6</v>
      </c>
      <c r="G21" s="32">
        <v>16.2</v>
      </c>
      <c r="H21" s="32">
        <v>9.2</v>
      </c>
      <c r="I21" s="34">
        <v>8.478994992978539</v>
      </c>
      <c r="J21" s="34">
        <v>13.610813064216437</v>
      </c>
      <c r="K21" s="34">
        <v>0.8553999999999999</v>
      </c>
      <c r="L21"/>
    </row>
    <row r="22" spans="1:12" ht="12.75">
      <c r="A22" s="32">
        <v>21</v>
      </c>
      <c r="B22" s="32">
        <v>3</v>
      </c>
      <c r="C22" s="32">
        <v>11.8</v>
      </c>
      <c r="D22">
        <v>12.1</v>
      </c>
      <c r="E22" s="32">
        <f t="shared" si="0"/>
        <v>0.06834927516966294</v>
      </c>
      <c r="F22" s="32">
        <v>15.8</v>
      </c>
      <c r="G22" s="32">
        <v>17.2</v>
      </c>
      <c r="H22" s="32">
        <v>10</v>
      </c>
      <c r="I22" s="34">
        <v>7.1840309181905795</v>
      </c>
      <c r="J22" s="34">
        <v>11.2448627171025</v>
      </c>
      <c r="K22" s="34">
        <v>0.6574</v>
      </c>
      <c r="L22"/>
    </row>
    <row r="23" spans="1:12" ht="12.75">
      <c r="A23" s="32">
        <v>22</v>
      </c>
      <c r="B23" s="32">
        <v>3</v>
      </c>
      <c r="C23" s="32">
        <v>13.3</v>
      </c>
      <c r="D23">
        <v>14.6</v>
      </c>
      <c r="E23" s="32">
        <f t="shared" si="0"/>
        <v>0.08683067570210914</v>
      </c>
      <c r="F23" s="32">
        <v>15.5</v>
      </c>
      <c r="G23" s="32">
        <v>17.1</v>
      </c>
      <c r="H23" s="32">
        <v>11.1</v>
      </c>
      <c r="I23" s="34">
        <v>10.177303453028314</v>
      </c>
      <c r="J23" s="34">
        <v>11.286486414512622</v>
      </c>
      <c r="K23" s="34">
        <v>0.4124</v>
      </c>
      <c r="L23"/>
    </row>
    <row r="24" spans="1:12" ht="12.75">
      <c r="A24" s="32">
        <v>23</v>
      </c>
      <c r="B24" s="32">
        <v>3</v>
      </c>
      <c r="C24" s="32">
        <v>11.2</v>
      </c>
      <c r="D24">
        <v>11.4</v>
      </c>
      <c r="E24" s="32">
        <f t="shared" si="0"/>
        <v>0.06157521601035993</v>
      </c>
      <c r="F24" s="32">
        <v>15.2</v>
      </c>
      <c r="G24" s="32">
        <v>16.5</v>
      </c>
      <c r="H24" s="32">
        <v>11</v>
      </c>
      <c r="I24" s="34">
        <v>8.51091646090354</v>
      </c>
      <c r="J24" s="34">
        <v>9.392575278139706</v>
      </c>
      <c r="K24" s="34">
        <v>0.5284</v>
      </c>
      <c r="L24"/>
    </row>
    <row r="25" spans="1:12" ht="12.75">
      <c r="A25" s="32">
        <v>24</v>
      </c>
      <c r="B25" s="32">
        <v>3</v>
      </c>
      <c r="C25" s="32">
        <v>10.4</v>
      </c>
      <c r="D25">
        <v>10.9</v>
      </c>
      <c r="E25" s="32">
        <f t="shared" si="0"/>
        <v>0.053092915845667506</v>
      </c>
      <c r="F25" s="32">
        <v>15</v>
      </c>
      <c r="G25" s="32">
        <v>17.2</v>
      </c>
      <c r="H25" s="32">
        <v>9.6</v>
      </c>
      <c r="I25" s="34">
        <v>11.793324417141474</v>
      </c>
      <c r="J25" s="34">
        <v>9.092611932335764</v>
      </c>
      <c r="K25" s="34">
        <v>0.251</v>
      </c>
      <c r="L25"/>
    </row>
    <row r="26" spans="1:12" ht="12.75">
      <c r="A26" s="32">
        <v>25</v>
      </c>
      <c r="B26" s="32">
        <v>3</v>
      </c>
      <c r="C26" s="32">
        <v>11.7</v>
      </c>
      <c r="D26">
        <v>12.5</v>
      </c>
      <c r="E26" s="32">
        <f t="shared" si="0"/>
        <v>0.06719572161717292</v>
      </c>
      <c r="F26" s="32">
        <v>15.7</v>
      </c>
      <c r="G26" s="32">
        <v>16.7</v>
      </c>
      <c r="H26" s="32">
        <v>11.6</v>
      </c>
      <c r="I26" s="34">
        <v>9.983190797084449</v>
      </c>
      <c r="J26" s="34">
        <v>7.976498910487506</v>
      </c>
      <c r="K26" s="34">
        <v>0.4044</v>
      </c>
      <c r="L26"/>
    </row>
    <row r="27" spans="1:12" ht="12.75">
      <c r="A27" s="32">
        <v>26</v>
      </c>
      <c r="B27" s="32">
        <v>3</v>
      </c>
      <c r="C27" s="32">
        <v>15.7</v>
      </c>
      <c r="D27">
        <v>16.1</v>
      </c>
      <c r="E27" s="32">
        <f t="shared" si="0"/>
        <v>0.12099549580989813</v>
      </c>
      <c r="F27" s="32">
        <v>17.9</v>
      </c>
      <c r="G27" s="32">
        <v>19</v>
      </c>
      <c r="H27" s="32">
        <v>14.1</v>
      </c>
      <c r="I27" s="34">
        <v>13.131939183886194</v>
      </c>
      <c r="J27" s="34">
        <v>6.825254107409805</v>
      </c>
      <c r="K27" s="34">
        <v>0.14800000000000002</v>
      </c>
      <c r="L27"/>
    </row>
    <row r="28" spans="1:12" ht="12.75">
      <c r="A28" s="32">
        <v>27</v>
      </c>
      <c r="B28" s="32">
        <v>3</v>
      </c>
      <c r="C28" s="32">
        <v>14</v>
      </c>
      <c r="D28">
        <v>14.8</v>
      </c>
      <c r="E28" s="32">
        <f t="shared" si="0"/>
        <v>0.09621127501618741</v>
      </c>
      <c r="F28" s="32">
        <v>16.7</v>
      </c>
      <c r="G28" s="32">
        <v>19.2</v>
      </c>
      <c r="H28" s="32">
        <v>10.9</v>
      </c>
      <c r="I28" s="34">
        <v>12.246456388671222</v>
      </c>
      <c r="J28" s="34">
        <v>3.8150537454109092</v>
      </c>
      <c r="K28" s="34">
        <v>0.13</v>
      </c>
      <c r="L28"/>
    </row>
    <row r="29" spans="1:12" ht="12.75">
      <c r="A29" s="32">
        <v>28</v>
      </c>
      <c r="B29" s="32">
        <v>3</v>
      </c>
      <c r="C29" s="32">
        <v>10.7</v>
      </c>
      <c r="D29">
        <v>11.4</v>
      </c>
      <c r="E29" s="32">
        <f t="shared" si="0"/>
        <v>0.056200147329608645</v>
      </c>
      <c r="F29" s="32">
        <v>12.9</v>
      </c>
      <c r="G29" s="32">
        <v>14.7</v>
      </c>
      <c r="H29" s="32">
        <v>8.3</v>
      </c>
      <c r="I29" s="34">
        <v>13.204766234777889</v>
      </c>
      <c r="J29" s="34">
        <v>1.675778578711914</v>
      </c>
      <c r="K29" s="34">
        <v>-0.176</v>
      </c>
      <c r="L29"/>
    </row>
    <row r="30" spans="1:12" ht="12.75">
      <c r="A30" s="32">
        <v>29</v>
      </c>
      <c r="B30" s="32">
        <v>3</v>
      </c>
      <c r="C30" s="32">
        <v>12.7</v>
      </c>
      <c r="D30">
        <v>13.6</v>
      </c>
      <c r="E30" s="32">
        <f t="shared" si="0"/>
        <v>0.07917304360898401</v>
      </c>
      <c r="F30" s="32">
        <v>16.3</v>
      </c>
      <c r="G30" s="32">
        <v>18.3</v>
      </c>
      <c r="H30" s="32">
        <v>9.8</v>
      </c>
      <c r="I30" s="34">
        <v>14.92565385697592</v>
      </c>
      <c r="J30" s="34">
        <v>0.18834091892054905</v>
      </c>
      <c r="K30" s="34">
        <v>-0.21699999999999997</v>
      </c>
      <c r="L30"/>
    </row>
    <row r="31" spans="1:12" ht="12.75">
      <c r="A31" s="32">
        <v>30</v>
      </c>
      <c r="B31" s="32">
        <v>3</v>
      </c>
      <c r="C31" s="32">
        <v>10.9</v>
      </c>
      <c r="D31">
        <v>11.6</v>
      </c>
      <c r="E31" s="32">
        <f t="shared" si="0"/>
        <v>0.058320722370781765</v>
      </c>
      <c r="F31" s="32">
        <v>15.8</v>
      </c>
      <c r="G31" s="32">
        <v>18.2</v>
      </c>
      <c r="H31" s="32">
        <v>9.4</v>
      </c>
      <c r="I31" s="34">
        <v>17.239172164874724</v>
      </c>
      <c r="J31" s="34">
        <v>1.92170903880076</v>
      </c>
      <c r="K31" s="34">
        <v>-0.47400000000000003</v>
      </c>
      <c r="L31"/>
    </row>
    <row r="32" spans="1:12" ht="12.75">
      <c r="A32" s="32">
        <v>31</v>
      </c>
      <c r="B32" s="32">
        <v>3</v>
      </c>
      <c r="C32" s="32">
        <v>15.3</v>
      </c>
      <c r="D32">
        <v>16.4</v>
      </c>
      <c r="E32" s="32">
        <f t="shared" si="0"/>
        <v>0.11490866004356794</v>
      </c>
      <c r="F32" s="32">
        <v>17.5</v>
      </c>
      <c r="G32" s="32">
        <v>19.7</v>
      </c>
      <c r="H32" s="32">
        <v>10.2</v>
      </c>
      <c r="I32" s="34">
        <v>18.472732741062572</v>
      </c>
      <c r="J32" s="34">
        <v>3.48298329557793</v>
      </c>
      <c r="K32" s="34">
        <v>-0.5569999999999999</v>
      </c>
      <c r="L32"/>
    </row>
    <row r="33" spans="1:12" ht="12.75">
      <c r="A33" s="32">
        <v>32</v>
      </c>
      <c r="B33" s="32">
        <v>3</v>
      </c>
      <c r="C33" s="32">
        <v>14.3</v>
      </c>
      <c r="D33">
        <v>15.8</v>
      </c>
      <c r="E33" s="32">
        <f t="shared" si="0"/>
        <v>0.10037879402071512</v>
      </c>
      <c r="F33" s="32">
        <v>17</v>
      </c>
      <c r="G33" s="32">
        <v>18.7</v>
      </c>
      <c r="H33" s="32">
        <v>10.5</v>
      </c>
      <c r="I33" s="34">
        <v>17.867231589164895</v>
      </c>
      <c r="J33" s="34">
        <v>5.586327621895091</v>
      </c>
      <c r="K33" s="34">
        <v>-0.48400000000000004</v>
      </c>
      <c r="L33"/>
    </row>
    <row r="34" spans="1:12" ht="12.75">
      <c r="A34" s="32">
        <v>33</v>
      </c>
      <c r="B34" s="32">
        <v>3</v>
      </c>
      <c r="C34" s="32">
        <v>13.1</v>
      </c>
      <c r="D34">
        <v>13.8</v>
      </c>
      <c r="E34" s="32">
        <f t="shared" si="0"/>
        <v>0.08423886176289755</v>
      </c>
      <c r="F34" s="32">
        <v>14.5</v>
      </c>
      <c r="G34" s="32">
        <v>16.3</v>
      </c>
      <c r="H34" s="32">
        <v>9</v>
      </c>
      <c r="I34" s="34">
        <v>14.953662077999502</v>
      </c>
      <c r="J34" s="34">
        <v>3.84524241329459</v>
      </c>
      <c r="K34" s="34">
        <v>-0.179</v>
      </c>
      <c r="L34"/>
    </row>
    <row r="35" spans="1:12" ht="12.75">
      <c r="A35" s="32">
        <v>34</v>
      </c>
      <c r="B35" s="32">
        <v>3</v>
      </c>
      <c r="C35" s="32">
        <v>12.5</v>
      </c>
      <c r="D35">
        <v>13.3</v>
      </c>
      <c r="E35" s="32">
        <f t="shared" si="0"/>
        <v>0.07669903939428206</v>
      </c>
      <c r="F35" s="32">
        <v>16.8</v>
      </c>
      <c r="G35" s="32">
        <v>20.1</v>
      </c>
      <c r="H35" s="32">
        <v>11.3</v>
      </c>
      <c r="I35" s="34">
        <v>15.889662972112232</v>
      </c>
      <c r="J35" s="34">
        <v>8.412189678834249</v>
      </c>
      <c r="K35" s="34">
        <v>-0.293</v>
      </c>
      <c r="L35"/>
    </row>
    <row r="36" spans="1:12" ht="12.75">
      <c r="A36" s="32">
        <v>35</v>
      </c>
      <c r="B36" s="32">
        <v>3</v>
      </c>
      <c r="C36" s="32">
        <v>15</v>
      </c>
      <c r="D36">
        <v>16.2</v>
      </c>
      <c r="E36" s="32">
        <f t="shared" si="0"/>
        <v>0.11044661672776616</v>
      </c>
      <c r="F36" s="32">
        <v>17.5</v>
      </c>
      <c r="G36" s="32">
        <v>19.8</v>
      </c>
      <c r="H36" s="32">
        <v>11.6</v>
      </c>
      <c r="I36" s="34">
        <v>17.38848048851029</v>
      </c>
      <c r="J36" s="34">
        <v>10.568021549026904</v>
      </c>
      <c r="K36" s="34">
        <v>-0.48300000000000004</v>
      </c>
      <c r="L36"/>
    </row>
    <row r="37" spans="1:12" ht="12.75">
      <c r="A37" s="32">
        <v>36</v>
      </c>
      <c r="B37" s="32">
        <v>3</v>
      </c>
      <c r="C37" s="32">
        <v>13.8</v>
      </c>
      <c r="D37">
        <v>14.8</v>
      </c>
      <c r="E37" s="32">
        <f t="shared" si="0"/>
        <v>0.09348201639838129</v>
      </c>
      <c r="F37" s="32">
        <v>16</v>
      </c>
      <c r="G37" s="32">
        <v>17.8</v>
      </c>
      <c r="H37" s="32">
        <v>10.7</v>
      </c>
      <c r="I37" s="34">
        <v>13.85832040526938</v>
      </c>
      <c r="J37" s="34">
        <v>9.817324681647964</v>
      </c>
      <c r="K37" s="34">
        <v>0.02300000000000002</v>
      </c>
      <c r="L37"/>
    </row>
    <row r="38" spans="1:12" ht="12.75">
      <c r="A38" s="32">
        <v>37</v>
      </c>
      <c r="B38" s="32">
        <v>3</v>
      </c>
      <c r="C38" s="32">
        <v>13</v>
      </c>
      <c r="D38">
        <v>14.2</v>
      </c>
      <c r="E38" s="32">
        <f t="shared" si="0"/>
        <v>0.08295768100885548</v>
      </c>
      <c r="F38" s="32">
        <v>16</v>
      </c>
      <c r="G38" s="32">
        <v>18.1</v>
      </c>
      <c r="H38" s="32">
        <v>10.4</v>
      </c>
      <c r="I38" s="34">
        <v>14.947316172249632</v>
      </c>
      <c r="J38" s="34">
        <v>12.372404762486742</v>
      </c>
      <c r="K38" s="34">
        <v>-0.14599999999999996</v>
      </c>
      <c r="L38"/>
    </row>
    <row r="39" spans="1:12" ht="12.75">
      <c r="A39" s="32">
        <v>38</v>
      </c>
      <c r="B39" s="32">
        <v>3</v>
      </c>
      <c r="C39" s="32">
        <v>14.3</v>
      </c>
      <c r="D39">
        <v>15.1</v>
      </c>
      <c r="E39" s="32">
        <f t="shared" si="0"/>
        <v>0.10037879402071512</v>
      </c>
      <c r="F39" s="32">
        <v>14.6</v>
      </c>
      <c r="G39" s="32">
        <v>17.9</v>
      </c>
      <c r="H39" s="32">
        <v>10</v>
      </c>
      <c r="I39" s="34">
        <v>12.538287034186096</v>
      </c>
      <c r="J39" s="34">
        <v>11.642574226018953</v>
      </c>
      <c r="K39" s="34">
        <v>0.183</v>
      </c>
      <c r="L39"/>
    </row>
    <row r="40" spans="1:12" ht="12.75">
      <c r="A40" s="32">
        <v>39</v>
      </c>
      <c r="B40" s="32">
        <v>3</v>
      </c>
      <c r="C40" s="32">
        <v>10.9</v>
      </c>
      <c r="D40">
        <v>10.9</v>
      </c>
      <c r="E40" s="32">
        <f t="shared" si="0"/>
        <v>0.058320722370781765</v>
      </c>
      <c r="F40" s="32">
        <v>12.7</v>
      </c>
      <c r="G40" s="32">
        <v>13.9</v>
      </c>
      <c r="H40" s="32">
        <v>8.6</v>
      </c>
      <c r="I40" s="34">
        <v>11.09133888531688</v>
      </c>
      <c r="J40" s="34">
        <v>13.666521126133663</v>
      </c>
      <c r="K40" s="34">
        <v>0.3624</v>
      </c>
      <c r="L40"/>
    </row>
    <row r="41" spans="1:12" ht="12.75">
      <c r="A41" s="32">
        <v>40</v>
      </c>
      <c r="B41" s="32">
        <v>3</v>
      </c>
      <c r="C41" s="32">
        <v>15.7</v>
      </c>
      <c r="D41">
        <v>16.7</v>
      </c>
      <c r="E41" s="32">
        <f t="shared" si="0"/>
        <v>0.12099549580989813</v>
      </c>
      <c r="F41" s="32">
        <v>17.2</v>
      </c>
      <c r="G41" s="32">
        <v>18.7</v>
      </c>
      <c r="H41" s="32">
        <v>10.6</v>
      </c>
      <c r="I41" s="34">
        <v>13.150918673231635</v>
      </c>
      <c r="J41" s="34">
        <v>15.046273313018327</v>
      </c>
      <c r="K41" s="34">
        <v>0.14</v>
      </c>
      <c r="L41"/>
    </row>
    <row r="42" spans="1:12" ht="12.75">
      <c r="A42" s="32">
        <v>41</v>
      </c>
      <c r="B42" s="32">
        <v>3</v>
      </c>
      <c r="C42" s="32">
        <v>10.6</v>
      </c>
      <c r="D42">
        <v>11.3</v>
      </c>
      <c r="E42" s="32">
        <f t="shared" si="0"/>
        <v>0.055154586024585804</v>
      </c>
      <c r="F42" s="32">
        <v>15.8</v>
      </c>
      <c r="G42" s="32">
        <v>17.2</v>
      </c>
      <c r="H42" s="32">
        <v>11.8</v>
      </c>
      <c r="I42" s="34">
        <v>11.47219034118377</v>
      </c>
      <c r="J42" s="34">
        <v>16.74548347870702</v>
      </c>
      <c r="K42" s="34">
        <v>0.133</v>
      </c>
      <c r="L42"/>
    </row>
    <row r="43" spans="1:12" ht="12.75">
      <c r="A43" s="32">
        <v>42</v>
      </c>
      <c r="B43" s="32">
        <v>3</v>
      </c>
      <c r="C43" s="32">
        <v>9.7</v>
      </c>
      <c r="D43">
        <v>10.6</v>
      </c>
      <c r="E43" s="32">
        <f t="shared" si="0"/>
        <v>0.04618632074629119</v>
      </c>
      <c r="F43" s="32">
        <v>14.7</v>
      </c>
      <c r="G43" s="32">
        <v>16.2</v>
      </c>
      <c r="H43" s="32">
        <v>10.7</v>
      </c>
      <c r="I43" s="34">
        <v>9.534501807746278</v>
      </c>
      <c r="J43" s="34">
        <v>15.711069563784731</v>
      </c>
      <c r="K43" s="34">
        <v>0.7254</v>
      </c>
      <c r="L43"/>
    </row>
    <row r="44" spans="1:12" ht="12.75">
      <c r="A44" s="32">
        <v>43</v>
      </c>
      <c r="B44" s="32">
        <v>3</v>
      </c>
      <c r="C44" s="32">
        <v>10.9</v>
      </c>
      <c r="D44">
        <v>11.9</v>
      </c>
      <c r="E44" s="32">
        <f t="shared" si="0"/>
        <v>0.058320722370781765</v>
      </c>
      <c r="F44" s="32">
        <v>15.1</v>
      </c>
      <c r="G44" s="32">
        <v>17.6</v>
      </c>
      <c r="H44" s="32">
        <v>10.2</v>
      </c>
      <c r="I44" s="34">
        <v>10.316787927109846</v>
      </c>
      <c r="J44" s="34">
        <v>18.502831270566144</v>
      </c>
      <c r="K44" s="34">
        <v>0.35040000000000004</v>
      </c>
      <c r="L44"/>
    </row>
    <row r="45" spans="1:12" ht="12.75">
      <c r="A45" s="32">
        <v>44</v>
      </c>
      <c r="B45" s="32">
        <v>3</v>
      </c>
      <c r="C45" s="32">
        <v>11.5</v>
      </c>
      <c r="D45">
        <v>12.7</v>
      </c>
      <c r="E45" s="32">
        <f t="shared" si="0"/>
        <v>0.06491806694332032</v>
      </c>
      <c r="F45" s="32">
        <v>14.1</v>
      </c>
      <c r="G45" s="32">
        <v>15.7</v>
      </c>
      <c r="H45" s="32">
        <v>9.6</v>
      </c>
      <c r="I45" s="34">
        <v>7.634226232711471</v>
      </c>
      <c r="J45" s="34">
        <v>18.407506794451546</v>
      </c>
      <c r="K45" s="34">
        <v>0.8304</v>
      </c>
      <c r="L45"/>
    </row>
    <row r="46" spans="1:12" ht="12.75">
      <c r="A46" s="32">
        <v>45</v>
      </c>
      <c r="B46" s="32">
        <v>3</v>
      </c>
      <c r="C46" s="32">
        <v>12.1</v>
      </c>
      <c r="D46">
        <v>13.2</v>
      </c>
      <c r="E46" s="32">
        <f t="shared" si="0"/>
        <v>0.07186884068938776</v>
      </c>
      <c r="F46" s="32">
        <v>13.5</v>
      </c>
      <c r="G46" s="32">
        <v>15.8</v>
      </c>
      <c r="H46" s="32">
        <v>9.4</v>
      </c>
      <c r="I46" s="34">
        <v>6.192870156092519</v>
      </c>
      <c r="J46" s="34">
        <v>20.7224274540841</v>
      </c>
      <c r="K46" s="34">
        <v>0.6654</v>
      </c>
      <c r="L46"/>
    </row>
    <row r="47" spans="1:12" ht="12.75">
      <c r="A47" s="32">
        <v>46</v>
      </c>
      <c r="B47" s="32">
        <v>3</v>
      </c>
      <c r="C47" s="32">
        <v>10.6</v>
      </c>
      <c r="D47">
        <v>11.4</v>
      </c>
      <c r="E47" s="32">
        <f t="shared" si="0"/>
        <v>0.055154586024585804</v>
      </c>
      <c r="F47" s="32">
        <v>14</v>
      </c>
      <c r="G47" s="32">
        <v>15.4</v>
      </c>
      <c r="H47" s="32">
        <v>8.3</v>
      </c>
      <c r="I47" s="34">
        <v>3.75142304829111</v>
      </c>
      <c r="J47" s="34">
        <v>21.92680323423253</v>
      </c>
      <c r="K47" s="34">
        <v>0.9503999999999999</v>
      </c>
      <c r="L47"/>
    </row>
    <row r="48" spans="1:12" ht="12.75">
      <c r="A48" s="32">
        <v>47</v>
      </c>
      <c r="B48" s="32">
        <v>3</v>
      </c>
      <c r="C48" s="32">
        <v>12</v>
      </c>
      <c r="D48">
        <v>13.2</v>
      </c>
      <c r="E48" s="32">
        <f t="shared" si="0"/>
        <v>0.07068583470577035</v>
      </c>
      <c r="F48" s="32">
        <v>15</v>
      </c>
      <c r="G48" s="32">
        <v>17.2</v>
      </c>
      <c r="H48" s="32">
        <v>8.7</v>
      </c>
      <c r="I48" s="34">
        <v>3.155362555834175</v>
      </c>
      <c r="J48" s="34">
        <v>21.369056078854758</v>
      </c>
      <c r="K48" s="34">
        <v>0.8984000000000001</v>
      </c>
      <c r="L48"/>
    </row>
    <row r="49" spans="1:12" ht="12.75">
      <c r="A49" s="32">
        <v>48</v>
      </c>
      <c r="B49" s="32">
        <v>3</v>
      </c>
      <c r="C49" s="32">
        <v>14.5</v>
      </c>
      <c r="D49">
        <v>13.8</v>
      </c>
      <c r="E49" s="32">
        <f t="shared" si="0"/>
        <v>0.10320622740894593</v>
      </c>
      <c r="F49" s="32">
        <v>14.5</v>
      </c>
      <c r="G49" s="32">
        <v>16.6</v>
      </c>
      <c r="H49" s="32">
        <v>9.6</v>
      </c>
      <c r="I49" s="34">
        <v>3.047947910020299</v>
      </c>
      <c r="J49" s="34">
        <v>23.066469176443167</v>
      </c>
      <c r="K49" s="34">
        <v>0.9114</v>
      </c>
      <c r="L49"/>
    </row>
    <row r="50" spans="1:12" ht="12.75">
      <c r="A50" s="32">
        <v>49</v>
      </c>
      <c r="B50" s="32">
        <v>3</v>
      </c>
      <c r="C50" s="32">
        <v>10.5</v>
      </c>
      <c r="D50">
        <v>11.1</v>
      </c>
      <c r="E50" s="32">
        <f t="shared" si="0"/>
        <v>0.05411884219660542</v>
      </c>
      <c r="F50" s="32">
        <v>13.3</v>
      </c>
      <c r="G50" s="32">
        <v>15.5</v>
      </c>
      <c r="H50" s="32">
        <v>8.5</v>
      </c>
      <c r="I50" s="34">
        <v>1.1731858983064563</v>
      </c>
      <c r="J50" s="34">
        <v>23.1699280061034</v>
      </c>
      <c r="K50" s="34">
        <v>0.9954000000000001</v>
      </c>
      <c r="L50"/>
    </row>
    <row r="51" spans="1:12" ht="12.75">
      <c r="A51" s="32">
        <v>50</v>
      </c>
      <c r="B51" s="32">
        <v>3</v>
      </c>
      <c r="C51" s="32">
        <v>11.2</v>
      </c>
      <c r="D51">
        <v>12</v>
      </c>
      <c r="E51" s="32">
        <f t="shared" si="0"/>
        <v>0.06157521601035993</v>
      </c>
      <c r="F51" s="32">
        <v>13.9</v>
      </c>
      <c r="G51" s="32">
        <v>15.6</v>
      </c>
      <c r="H51" s="32">
        <v>7.3</v>
      </c>
      <c r="I51" s="34">
        <v>0.7292205635217874</v>
      </c>
      <c r="J51" s="34">
        <v>26.467406403532195</v>
      </c>
      <c r="K51" s="34">
        <v>0.5394</v>
      </c>
      <c r="L51"/>
    </row>
    <row r="52" spans="1:12" ht="12.75">
      <c r="A52" s="32">
        <v>51</v>
      </c>
      <c r="B52" s="32">
        <v>3</v>
      </c>
      <c r="C52" s="32">
        <v>14.2</v>
      </c>
      <c r="D52">
        <v>15.4</v>
      </c>
      <c r="E52" s="32">
        <f t="shared" si="0"/>
        <v>0.09897980354216342</v>
      </c>
      <c r="F52" s="32">
        <v>15.5</v>
      </c>
      <c r="G52" s="32">
        <v>17.8</v>
      </c>
      <c r="H52" s="32">
        <v>8</v>
      </c>
      <c r="I52" s="34">
        <v>2.9324498783969486</v>
      </c>
      <c r="J52" s="34">
        <v>24.858327913813707</v>
      </c>
      <c r="K52" s="34">
        <v>0.45640000000000003</v>
      </c>
      <c r="L52"/>
    </row>
    <row r="53" spans="1:12" ht="12.75">
      <c r="A53" s="32">
        <v>52</v>
      </c>
      <c r="B53" s="32">
        <v>3</v>
      </c>
      <c r="C53" s="32">
        <v>12</v>
      </c>
      <c r="D53">
        <v>13.4</v>
      </c>
      <c r="E53" s="32">
        <f t="shared" si="0"/>
        <v>0.07068583470577035</v>
      </c>
      <c r="F53" s="32">
        <v>14.7</v>
      </c>
      <c r="G53" s="32">
        <v>17.2</v>
      </c>
      <c r="H53" s="32">
        <v>10.1</v>
      </c>
      <c r="I53" s="34">
        <v>3.857043227940388</v>
      </c>
      <c r="J53" s="34">
        <v>27.340306386319064</v>
      </c>
      <c r="K53" s="34">
        <v>0.251</v>
      </c>
      <c r="L53"/>
    </row>
    <row r="54" spans="1:12" ht="12.75">
      <c r="A54" s="32">
        <v>53</v>
      </c>
      <c r="B54" s="32">
        <v>3</v>
      </c>
      <c r="C54" s="32">
        <v>13.5</v>
      </c>
      <c r="D54">
        <v>14.4</v>
      </c>
      <c r="E54" s="32">
        <f t="shared" si="0"/>
        <v>0.0894617595494906</v>
      </c>
      <c r="F54" s="32">
        <v>12.8</v>
      </c>
      <c r="G54" s="32">
        <v>16</v>
      </c>
      <c r="H54" s="32">
        <v>7.9</v>
      </c>
      <c r="I54" s="34">
        <v>4.031230735744673</v>
      </c>
      <c r="J54" s="34">
        <v>29.56738669742707</v>
      </c>
      <c r="K54" s="34">
        <v>0.227</v>
      </c>
      <c r="L54"/>
    </row>
    <row r="55" spans="1:12" ht="12.75">
      <c r="A55" s="32">
        <v>54</v>
      </c>
      <c r="B55" s="32">
        <v>3</v>
      </c>
      <c r="C55" s="32">
        <v>15.8</v>
      </c>
      <c r="D55">
        <v>16.7</v>
      </c>
      <c r="E55" s="32">
        <f t="shared" si="0"/>
        <v>0.12254174844408688</v>
      </c>
      <c r="F55" s="32">
        <v>16.2</v>
      </c>
      <c r="G55" s="32">
        <v>17.7</v>
      </c>
      <c r="H55" s="32">
        <v>9.6</v>
      </c>
      <c r="I55" s="34">
        <v>6.0039504488336215</v>
      </c>
      <c r="J55" s="34">
        <v>28.048570733068566</v>
      </c>
      <c r="K55" s="34">
        <v>0.097</v>
      </c>
      <c r="L55"/>
    </row>
    <row r="56" spans="1:12" ht="12.75">
      <c r="A56" s="32">
        <v>55</v>
      </c>
      <c r="B56" s="32">
        <v>3</v>
      </c>
      <c r="C56" s="32">
        <v>13.3</v>
      </c>
      <c r="D56">
        <v>15.3</v>
      </c>
      <c r="E56" s="32">
        <f t="shared" si="0"/>
        <v>0.08683067570210914</v>
      </c>
      <c r="F56" s="32">
        <v>14.8</v>
      </c>
      <c r="G56" s="32">
        <v>17.2</v>
      </c>
      <c r="H56" s="32">
        <v>8.4</v>
      </c>
      <c r="I56" s="34">
        <v>8.32991860059192</v>
      </c>
      <c r="J56" s="34">
        <v>27.670839139200538</v>
      </c>
      <c r="K56" s="34">
        <v>0.019000000000000017</v>
      </c>
      <c r="L56"/>
    </row>
    <row r="57" spans="1:12" ht="12.75">
      <c r="A57" s="32">
        <v>56</v>
      </c>
      <c r="B57" s="32">
        <v>3</v>
      </c>
      <c r="C57" s="32">
        <v>11.4</v>
      </c>
      <c r="D57">
        <v>12.1</v>
      </c>
      <c r="E57" s="32">
        <f t="shared" si="0"/>
        <v>0.06379396582195773</v>
      </c>
      <c r="F57" s="32">
        <v>14.5</v>
      </c>
      <c r="G57" s="32">
        <v>16.6</v>
      </c>
      <c r="H57" s="32">
        <v>7.5</v>
      </c>
      <c r="I57" s="34">
        <v>7.190213572900602</v>
      </c>
      <c r="J57" s="34">
        <v>25.169037298555455</v>
      </c>
      <c r="K57" s="34">
        <v>0.27440000000000003</v>
      </c>
      <c r="L57"/>
    </row>
    <row r="58" spans="1:12" ht="12.75">
      <c r="A58" s="32">
        <v>57</v>
      </c>
      <c r="B58" s="32">
        <v>3</v>
      </c>
      <c r="C58" s="32">
        <v>11.7</v>
      </c>
      <c r="D58">
        <v>12.9</v>
      </c>
      <c r="E58" s="32">
        <f t="shared" si="0"/>
        <v>0.06719572161717292</v>
      </c>
      <c r="F58" s="32">
        <v>15.9</v>
      </c>
      <c r="G58" s="32">
        <v>18.1</v>
      </c>
      <c r="H58" s="32">
        <v>11</v>
      </c>
      <c r="I58" s="34">
        <v>9.04321787361466</v>
      </c>
      <c r="J58" s="34">
        <v>24.25088531683609</v>
      </c>
      <c r="K58" s="34">
        <v>0.131</v>
      </c>
      <c r="L58"/>
    </row>
    <row r="59" spans="1:12" ht="12.75">
      <c r="A59" s="32">
        <v>58</v>
      </c>
      <c r="B59" s="32">
        <v>3</v>
      </c>
      <c r="C59" s="32">
        <v>11.9</v>
      </c>
      <c r="D59">
        <v>12.6</v>
      </c>
      <c r="E59" s="32">
        <f t="shared" si="0"/>
        <v>0.06951264619919542</v>
      </c>
      <c r="F59" s="32">
        <v>13.1</v>
      </c>
      <c r="G59" s="32">
        <v>15.5</v>
      </c>
      <c r="H59" s="32">
        <v>9</v>
      </c>
      <c r="I59" s="34">
        <v>10.77317451664528</v>
      </c>
      <c r="J59" s="34">
        <v>28.07647756029778</v>
      </c>
      <c r="K59" s="34">
        <v>-0.37899999999999995</v>
      </c>
      <c r="L59"/>
    </row>
    <row r="60" spans="1:12" ht="12.75">
      <c r="A60" s="32">
        <v>59</v>
      </c>
      <c r="B60" s="32">
        <v>3</v>
      </c>
      <c r="C60" s="32">
        <v>14.1</v>
      </c>
      <c r="D60">
        <v>15.7</v>
      </c>
      <c r="E60" s="32">
        <f t="shared" si="0"/>
        <v>0.09759063054065419</v>
      </c>
      <c r="F60" s="32">
        <v>15.4</v>
      </c>
      <c r="G60" s="32">
        <v>18.4</v>
      </c>
      <c r="H60" s="32">
        <v>10.1</v>
      </c>
      <c r="I60" s="34">
        <v>10.814288927850638</v>
      </c>
      <c r="J60" s="34">
        <v>25.7212173612558</v>
      </c>
      <c r="K60" s="34">
        <v>-0.182</v>
      </c>
      <c r="L60"/>
    </row>
    <row r="61" spans="1:12" ht="12.75">
      <c r="A61" s="32">
        <v>60</v>
      </c>
      <c r="B61" s="32">
        <v>3</v>
      </c>
      <c r="C61" s="32">
        <v>15.2</v>
      </c>
      <c r="D61">
        <v>17</v>
      </c>
      <c r="E61" s="32">
        <f t="shared" si="0"/>
        <v>0.11341149479459152</v>
      </c>
      <c r="F61" s="32">
        <v>14.8</v>
      </c>
      <c r="G61" s="32">
        <v>17.3</v>
      </c>
      <c r="H61" s="32">
        <v>9.6</v>
      </c>
      <c r="I61" s="34">
        <v>13.068151698231686</v>
      </c>
      <c r="J61" s="34">
        <v>24.958874516932934</v>
      </c>
      <c r="K61" s="34">
        <v>-0.15399999999999997</v>
      </c>
      <c r="L61"/>
    </row>
    <row r="62" spans="1:12" ht="12.75">
      <c r="A62" s="32">
        <v>61</v>
      </c>
      <c r="B62" s="32">
        <v>3</v>
      </c>
      <c r="C62" s="32">
        <v>11.9</v>
      </c>
      <c r="D62">
        <v>13</v>
      </c>
      <c r="E62" s="32">
        <f t="shared" si="0"/>
        <v>0.06951264619919542</v>
      </c>
      <c r="F62" s="32">
        <v>15.5</v>
      </c>
      <c r="G62" s="32">
        <v>17.9</v>
      </c>
      <c r="H62" s="32">
        <v>9.4</v>
      </c>
      <c r="I62" s="34">
        <v>11.360390769765704</v>
      </c>
      <c r="J62" s="34">
        <v>22.631183254929958</v>
      </c>
      <c r="K62" s="34">
        <v>0.115</v>
      </c>
      <c r="L62"/>
    </row>
    <row r="63" spans="1:12" ht="12.75">
      <c r="A63" s="32">
        <v>62</v>
      </c>
      <c r="B63" s="32">
        <v>3</v>
      </c>
      <c r="C63" s="32">
        <v>14.3</v>
      </c>
      <c r="D63">
        <v>15.4</v>
      </c>
      <c r="E63" s="32">
        <f t="shared" si="0"/>
        <v>0.10037879402071512</v>
      </c>
      <c r="F63" s="32">
        <v>15.6</v>
      </c>
      <c r="G63" s="32">
        <v>18.4</v>
      </c>
      <c r="H63" s="32">
        <v>8.3</v>
      </c>
      <c r="I63" s="34">
        <v>11.834452424760517</v>
      </c>
      <c r="J63" s="34">
        <v>19.89954866237121</v>
      </c>
      <c r="K63" s="34">
        <v>0.227</v>
      </c>
      <c r="L63"/>
    </row>
    <row r="64" spans="1:12" ht="12.75">
      <c r="A64" s="32">
        <v>63</v>
      </c>
      <c r="B64" s="32">
        <v>3</v>
      </c>
      <c r="C64" s="32">
        <v>10.6</v>
      </c>
      <c r="D64">
        <v>11.6</v>
      </c>
      <c r="E64" s="32">
        <f t="shared" si="0"/>
        <v>0.055154586024585804</v>
      </c>
      <c r="F64" s="32">
        <v>14.8</v>
      </c>
      <c r="G64" s="32">
        <v>16.8</v>
      </c>
      <c r="H64" s="32">
        <v>9.9</v>
      </c>
      <c r="I64" s="34">
        <v>14.971557617278382</v>
      </c>
      <c r="J64" s="34">
        <v>23.74844240097682</v>
      </c>
      <c r="K64" s="34">
        <v>-0.5369999999999999</v>
      </c>
      <c r="L64"/>
    </row>
    <row r="65" spans="1:12" ht="12.75">
      <c r="A65" s="32">
        <v>64</v>
      </c>
      <c r="B65" s="32">
        <v>3</v>
      </c>
      <c r="C65" s="32">
        <v>11.8</v>
      </c>
      <c r="D65">
        <v>12.9</v>
      </c>
      <c r="E65" s="32">
        <f t="shared" si="0"/>
        <v>0.06834927516966294</v>
      </c>
      <c r="F65" s="32">
        <v>15.4</v>
      </c>
      <c r="G65" s="32">
        <v>17.9</v>
      </c>
      <c r="H65" s="32">
        <v>10.5</v>
      </c>
      <c r="I65" s="34">
        <v>15.218700980455598</v>
      </c>
      <c r="J65" s="34">
        <v>20.48404135973856</v>
      </c>
      <c r="K65" s="34">
        <v>-0.32</v>
      </c>
      <c r="L65"/>
    </row>
    <row r="66" spans="1:12" ht="12.75">
      <c r="A66" s="32">
        <v>65</v>
      </c>
      <c r="B66" s="32">
        <v>3</v>
      </c>
      <c r="C66" s="32">
        <v>12.1</v>
      </c>
      <c r="D66">
        <v>12.3</v>
      </c>
      <c r="E66" s="32">
        <f t="shared" si="0"/>
        <v>0.07186884068938776</v>
      </c>
      <c r="F66" s="32">
        <v>15.1</v>
      </c>
      <c r="G66" s="32">
        <v>17.2</v>
      </c>
      <c r="H66" s="32">
        <v>10.6</v>
      </c>
      <c r="I66" s="34">
        <v>17.031073592163455</v>
      </c>
      <c r="J66" s="34">
        <v>22.192150992148385</v>
      </c>
      <c r="K66" s="34">
        <v>-0.869</v>
      </c>
      <c r="L66"/>
    </row>
    <row r="67" spans="1:12" ht="12.75">
      <c r="A67" s="32">
        <v>66</v>
      </c>
      <c r="B67" s="32">
        <v>3</v>
      </c>
      <c r="C67" s="32">
        <v>10.9</v>
      </c>
      <c r="D67">
        <v>12.4</v>
      </c>
      <c r="E67" s="32">
        <f aca="true" t="shared" si="1" ref="E67:E130">(PI()*(C67/2)^2/10000)*6.25</f>
        <v>0.058320722370781765</v>
      </c>
      <c r="F67" s="32">
        <v>14.4</v>
      </c>
      <c r="G67" s="32">
        <v>17</v>
      </c>
      <c r="H67" s="32">
        <v>10.5</v>
      </c>
      <c r="I67" s="34">
        <v>17.19962551523262</v>
      </c>
      <c r="J67" s="34">
        <v>19.3681865360637</v>
      </c>
      <c r="K67" s="34">
        <v>-0.744</v>
      </c>
      <c r="L67"/>
    </row>
    <row r="68" spans="1:12" ht="12.75">
      <c r="A68" s="32">
        <v>67</v>
      </c>
      <c r="B68" s="32">
        <v>3</v>
      </c>
      <c r="C68" s="32">
        <v>13</v>
      </c>
      <c r="D68">
        <v>14</v>
      </c>
      <c r="E68" s="32">
        <f t="shared" si="1"/>
        <v>0.08295768100885548</v>
      </c>
      <c r="F68" s="32">
        <v>14.4</v>
      </c>
      <c r="G68" s="32">
        <v>17.5</v>
      </c>
      <c r="H68" s="32">
        <v>10.4</v>
      </c>
      <c r="I68" s="34">
        <v>13.96572408185716</v>
      </c>
      <c r="J68" s="34">
        <v>17.9328585180789</v>
      </c>
      <c r="K68" s="34">
        <v>-0.14399999999999996</v>
      </c>
      <c r="L68"/>
    </row>
    <row r="69" spans="1:12" ht="12.75">
      <c r="A69" s="32">
        <v>68</v>
      </c>
      <c r="B69" s="32">
        <v>3</v>
      </c>
      <c r="C69" s="32">
        <v>16.9</v>
      </c>
      <c r="D69">
        <v>17.7</v>
      </c>
      <c r="E69" s="32">
        <f t="shared" si="1"/>
        <v>0.14019848090496573</v>
      </c>
      <c r="F69" s="32">
        <v>16.1</v>
      </c>
      <c r="G69" s="32">
        <v>18.2</v>
      </c>
      <c r="H69" s="32">
        <v>10.3</v>
      </c>
      <c r="I69" s="34">
        <v>15.964501876314943</v>
      </c>
      <c r="J69" s="34">
        <v>16.972908348339615</v>
      </c>
      <c r="K69" s="34">
        <v>-0.47</v>
      </c>
      <c r="L69"/>
    </row>
    <row r="70" spans="1:12" ht="12.75">
      <c r="A70" s="32">
        <v>69</v>
      </c>
      <c r="B70" s="32">
        <v>3</v>
      </c>
      <c r="C70" s="32">
        <v>10.1</v>
      </c>
      <c r="D70">
        <v>10.7</v>
      </c>
      <c r="E70" s="32">
        <f t="shared" si="1"/>
        <v>0.05007404165510856</v>
      </c>
      <c r="F70" s="32">
        <v>15.3</v>
      </c>
      <c r="G70" s="32">
        <v>17.8</v>
      </c>
      <c r="H70" s="32">
        <v>11.8</v>
      </c>
      <c r="I70" s="34">
        <v>19.492158174530225</v>
      </c>
      <c r="J70" s="34">
        <v>18.36262847903574</v>
      </c>
      <c r="K70" s="34">
        <v>-1.275</v>
      </c>
      <c r="L70"/>
    </row>
    <row r="71" spans="1:12" ht="12.75">
      <c r="A71" s="32">
        <v>70</v>
      </c>
      <c r="B71" s="32">
        <v>3</v>
      </c>
      <c r="C71" s="32">
        <v>14.8</v>
      </c>
      <c r="D71">
        <v>15.9</v>
      </c>
      <c r="E71" s="32">
        <f t="shared" si="1"/>
        <v>0.10752100856911068</v>
      </c>
      <c r="F71" s="32">
        <v>18.6</v>
      </c>
      <c r="G71" s="32">
        <v>20.8</v>
      </c>
      <c r="H71" s="32">
        <v>11.2</v>
      </c>
      <c r="I71" s="34">
        <v>21.420048169727135</v>
      </c>
      <c r="J71" s="34">
        <v>16.87505825668667</v>
      </c>
      <c r="K71" s="34">
        <v>-1.584</v>
      </c>
      <c r="L71"/>
    </row>
    <row r="72" spans="1:12" ht="12.75">
      <c r="A72" s="32">
        <v>71</v>
      </c>
      <c r="B72" s="32">
        <v>3</v>
      </c>
      <c r="C72" s="32">
        <v>14</v>
      </c>
      <c r="D72">
        <v>15.2</v>
      </c>
      <c r="E72" s="32">
        <f t="shared" si="1"/>
        <v>0.09621127501618741</v>
      </c>
      <c r="F72" s="32">
        <v>17.7</v>
      </c>
      <c r="G72" s="32">
        <v>19.9</v>
      </c>
      <c r="H72" s="32">
        <v>13.2</v>
      </c>
      <c r="I72" s="34">
        <v>22.768015466791297</v>
      </c>
      <c r="J72" s="34">
        <v>15.037655697080986</v>
      </c>
      <c r="K72" s="34">
        <v>-1.826</v>
      </c>
      <c r="L72"/>
    </row>
    <row r="73" spans="1:12" ht="12.75">
      <c r="A73" s="32">
        <v>72</v>
      </c>
      <c r="B73" s="32">
        <v>3</v>
      </c>
      <c r="C73" s="32">
        <v>13.4</v>
      </c>
      <c r="D73">
        <v>13.8</v>
      </c>
      <c r="E73" s="32">
        <f t="shared" si="1"/>
        <v>0.08814130888727864</v>
      </c>
      <c r="F73" s="32">
        <v>16.2</v>
      </c>
      <c r="G73" s="32">
        <v>19</v>
      </c>
      <c r="H73" s="32">
        <v>11.8</v>
      </c>
      <c r="I73" s="34">
        <v>21.371454364424615</v>
      </c>
      <c r="J73" s="34">
        <v>13.842278732539523</v>
      </c>
      <c r="K73" s="34">
        <v>-1.399</v>
      </c>
      <c r="L73"/>
    </row>
    <row r="74" spans="1:12" ht="12.75">
      <c r="A74" s="32">
        <v>73</v>
      </c>
      <c r="B74" s="32">
        <v>3</v>
      </c>
      <c r="C74" s="32">
        <v>13.5</v>
      </c>
      <c r="D74">
        <v>15.7</v>
      </c>
      <c r="E74" s="32">
        <f t="shared" si="1"/>
        <v>0.0894617595494906</v>
      </c>
      <c r="F74" s="32">
        <v>17</v>
      </c>
      <c r="G74" s="32">
        <v>20.1</v>
      </c>
      <c r="H74" s="32">
        <v>10.6</v>
      </c>
      <c r="I74" s="34">
        <v>18.09864903131565</v>
      </c>
      <c r="J74" s="34">
        <v>12.790169303072458</v>
      </c>
      <c r="K74" s="34">
        <v>-0.651</v>
      </c>
      <c r="L74"/>
    </row>
    <row r="75" spans="1:12" ht="12.75">
      <c r="A75" s="32">
        <v>74</v>
      </c>
      <c r="B75" s="32">
        <v>3</v>
      </c>
      <c r="C75" s="32">
        <v>14.1</v>
      </c>
      <c r="D75">
        <v>16</v>
      </c>
      <c r="E75" s="32">
        <f t="shared" si="1"/>
        <v>0.09759063054065419</v>
      </c>
      <c r="F75" s="32">
        <v>17.5</v>
      </c>
      <c r="G75" s="32">
        <v>19</v>
      </c>
      <c r="H75" s="32">
        <v>10.4</v>
      </c>
      <c r="I75" s="34">
        <v>19.587735838049603</v>
      </c>
      <c r="J75" s="34">
        <v>11.15699770094031</v>
      </c>
      <c r="K75" s="34">
        <v>-0.728</v>
      </c>
      <c r="L75"/>
    </row>
    <row r="76" spans="1:12" ht="12.75">
      <c r="A76" s="32">
        <v>75</v>
      </c>
      <c r="B76" s="32">
        <v>3</v>
      </c>
      <c r="C76" s="32">
        <v>12.1</v>
      </c>
      <c r="D76">
        <v>13.4</v>
      </c>
      <c r="E76" s="32">
        <f t="shared" si="1"/>
        <v>0.07186884068938776</v>
      </c>
      <c r="F76" s="32">
        <v>15.9</v>
      </c>
      <c r="G76" s="32">
        <v>18.1</v>
      </c>
      <c r="H76" s="32">
        <v>10.8</v>
      </c>
      <c r="I76" s="34">
        <v>22.682489583382157</v>
      </c>
      <c r="J76" s="34">
        <v>11.469070217753485</v>
      </c>
      <c r="K76" s="34">
        <v>-1.565</v>
      </c>
      <c r="L76"/>
    </row>
    <row r="77" spans="1:12" ht="12.75">
      <c r="A77" s="32">
        <v>76</v>
      </c>
      <c r="B77" s="32">
        <v>3</v>
      </c>
      <c r="C77" s="32">
        <v>11.9</v>
      </c>
      <c r="D77">
        <v>13.3</v>
      </c>
      <c r="E77" s="32">
        <f t="shared" si="1"/>
        <v>0.06951264619919542</v>
      </c>
      <c r="F77" s="32">
        <v>16.1</v>
      </c>
      <c r="G77" s="32">
        <v>19.6</v>
      </c>
      <c r="H77" s="32">
        <v>12.5</v>
      </c>
      <c r="I77" s="34">
        <v>24.58410706899201</v>
      </c>
      <c r="J77" s="34">
        <v>13.221692235880283</v>
      </c>
      <c r="K77" s="34">
        <v>-1.814</v>
      </c>
      <c r="L77"/>
    </row>
    <row r="78" spans="1:12" ht="12.75">
      <c r="A78" s="32">
        <v>77</v>
      </c>
      <c r="B78" s="32">
        <v>3</v>
      </c>
      <c r="C78" s="32">
        <v>14.7</v>
      </c>
      <c r="D78">
        <v>15.2</v>
      </c>
      <c r="E78" s="32">
        <f t="shared" si="1"/>
        <v>0.10607293070534661</v>
      </c>
      <c r="F78" s="32">
        <v>15.3</v>
      </c>
      <c r="G78" s="32">
        <v>18.6</v>
      </c>
      <c r="H78" s="32">
        <v>9.9</v>
      </c>
      <c r="I78" s="34">
        <v>24.455524941111545</v>
      </c>
      <c r="J78" s="34">
        <v>9.405338619351838</v>
      </c>
      <c r="K78" s="34">
        <v>-1.58</v>
      </c>
      <c r="L78"/>
    </row>
    <row r="79" spans="1:12" ht="12.75">
      <c r="A79" s="32">
        <v>78</v>
      </c>
      <c r="B79" s="32">
        <v>3</v>
      </c>
      <c r="C79" s="32">
        <v>14.2</v>
      </c>
      <c r="D79">
        <v>16.1</v>
      </c>
      <c r="E79" s="32">
        <f t="shared" si="1"/>
        <v>0.09897980354216342</v>
      </c>
      <c r="F79" s="32">
        <v>18.3</v>
      </c>
      <c r="G79" s="32">
        <v>20.5</v>
      </c>
      <c r="H79" s="32">
        <v>11.8</v>
      </c>
      <c r="I79" s="34">
        <v>21.290185237892075</v>
      </c>
      <c r="J79" s="34">
        <v>8.67564604489154</v>
      </c>
      <c r="K79" s="34">
        <v>-1.153</v>
      </c>
      <c r="L79"/>
    </row>
    <row r="80" spans="1:12" ht="12.75">
      <c r="A80" s="32">
        <v>79</v>
      </c>
      <c r="B80" s="32">
        <v>3</v>
      </c>
      <c r="C80" s="32">
        <v>11.7</v>
      </c>
      <c r="D80">
        <v>12.6</v>
      </c>
      <c r="E80" s="32">
        <f t="shared" si="1"/>
        <v>0.06719572161717292</v>
      </c>
      <c r="F80" s="32">
        <v>15</v>
      </c>
      <c r="G80" s="32">
        <v>17.8</v>
      </c>
      <c r="H80" s="32">
        <v>12.1</v>
      </c>
      <c r="I80" s="34">
        <v>20.089583824161707</v>
      </c>
      <c r="J80" s="34">
        <v>6.010174933558941</v>
      </c>
      <c r="K80" s="34">
        <v>-0.849</v>
      </c>
      <c r="L80"/>
    </row>
    <row r="81" spans="1:12" ht="12.75">
      <c r="A81" s="32">
        <v>80</v>
      </c>
      <c r="B81" s="32">
        <v>3</v>
      </c>
      <c r="C81" s="32">
        <v>14.4</v>
      </c>
      <c r="D81">
        <v>14.6</v>
      </c>
      <c r="E81" s="32">
        <f t="shared" si="1"/>
        <v>0.10178760197630932</v>
      </c>
      <c r="F81" s="32">
        <v>16.1</v>
      </c>
      <c r="G81" s="32">
        <v>19.1</v>
      </c>
      <c r="H81" s="32">
        <v>12.5</v>
      </c>
      <c r="I81" s="34">
        <v>22.63852332688313</v>
      </c>
      <c r="J81" s="34">
        <v>6.723239735288962</v>
      </c>
      <c r="K81" s="34">
        <v>-1.175</v>
      </c>
      <c r="L81"/>
    </row>
    <row r="82" spans="1:12" ht="12.75">
      <c r="A82" s="32">
        <v>81</v>
      </c>
      <c r="B82" s="32">
        <v>3</v>
      </c>
      <c r="C82" s="32">
        <v>17.2</v>
      </c>
      <c r="D82">
        <v>19.5</v>
      </c>
      <c r="E82" s="32">
        <f t="shared" si="1"/>
        <v>0.14522012041218818</v>
      </c>
      <c r="F82" s="32">
        <v>18.1</v>
      </c>
      <c r="G82" s="32">
        <v>19.8</v>
      </c>
      <c r="H82" s="32">
        <v>10.8</v>
      </c>
      <c r="I82" s="34">
        <v>21.951715541958517</v>
      </c>
      <c r="J82" s="34">
        <v>4.566965154775861</v>
      </c>
      <c r="K82" s="34">
        <v>-0.91</v>
      </c>
      <c r="L82"/>
    </row>
    <row r="83" spans="1:12" ht="12.75">
      <c r="A83" s="32">
        <v>82</v>
      </c>
      <c r="B83" s="32">
        <v>3</v>
      </c>
      <c r="C83" s="32">
        <v>13.6</v>
      </c>
      <c r="D83">
        <v>14.7</v>
      </c>
      <c r="E83" s="32">
        <f t="shared" si="1"/>
        <v>0.090792027688745</v>
      </c>
      <c r="F83" s="32">
        <v>17.1</v>
      </c>
      <c r="G83" s="32">
        <v>19.5</v>
      </c>
      <c r="H83" s="32">
        <v>11.2</v>
      </c>
      <c r="I83" s="34">
        <v>25.017510525439892</v>
      </c>
      <c r="J83" s="34">
        <v>5.25220169733649</v>
      </c>
      <c r="K83" s="34">
        <v>-1.353</v>
      </c>
      <c r="L83"/>
    </row>
    <row r="84" spans="1:12" ht="12.75">
      <c r="A84" s="32">
        <v>83</v>
      </c>
      <c r="B84" s="32">
        <v>3</v>
      </c>
      <c r="C84" s="32">
        <v>11.9</v>
      </c>
      <c r="D84">
        <v>12.5</v>
      </c>
      <c r="E84" s="32">
        <f t="shared" si="1"/>
        <v>0.06951264619919542</v>
      </c>
      <c r="F84" s="32">
        <v>16.5</v>
      </c>
      <c r="G84" s="32">
        <v>18.2</v>
      </c>
      <c r="H84" s="32">
        <v>11.1</v>
      </c>
      <c r="I84" s="34">
        <v>23.90558201033407</v>
      </c>
      <c r="J84" s="34">
        <v>2.892250007726178</v>
      </c>
      <c r="K84" s="34">
        <v>-1.1580000000000001</v>
      </c>
      <c r="L84"/>
    </row>
    <row r="85" spans="1:12" ht="12.75">
      <c r="A85" s="32">
        <v>84</v>
      </c>
      <c r="B85" s="32">
        <v>3</v>
      </c>
      <c r="C85" s="32">
        <v>15.5</v>
      </c>
      <c r="D85">
        <v>16.5</v>
      </c>
      <c r="E85" s="32">
        <f t="shared" si="1"/>
        <v>0.1179324429726481</v>
      </c>
      <c r="F85" s="32">
        <v>17.4</v>
      </c>
      <c r="G85" s="32">
        <v>20.1</v>
      </c>
      <c r="H85" s="32">
        <v>11.3</v>
      </c>
      <c r="I85" s="34">
        <v>20.61425467303566</v>
      </c>
      <c r="J85" s="34">
        <v>1.3792350181268827</v>
      </c>
      <c r="K85" s="34">
        <v>-0.7230000000000001</v>
      </c>
      <c r="L85"/>
    </row>
    <row r="86" spans="1:12" ht="12.75">
      <c r="A86" s="32">
        <v>85</v>
      </c>
      <c r="B86" s="32">
        <v>3</v>
      </c>
      <c r="C86" s="32">
        <v>11.2</v>
      </c>
      <c r="D86">
        <v>12</v>
      </c>
      <c r="E86" s="32">
        <f t="shared" si="1"/>
        <v>0.06157521601035993</v>
      </c>
      <c r="F86" s="32">
        <v>15.3</v>
      </c>
      <c r="G86" s="32">
        <v>17.8</v>
      </c>
      <c r="H86" s="32">
        <v>11.7</v>
      </c>
      <c r="I86" s="34">
        <v>22.757127541899216</v>
      </c>
      <c r="J86" s="34">
        <v>0.2534939875659169</v>
      </c>
      <c r="K86" s="34">
        <v>-1.095</v>
      </c>
      <c r="L86"/>
    </row>
    <row r="87" spans="1:12" ht="12.75">
      <c r="A87" s="32">
        <v>86</v>
      </c>
      <c r="B87" s="32">
        <v>3</v>
      </c>
      <c r="C87" s="32">
        <v>11.5</v>
      </c>
      <c r="D87">
        <v>12.3</v>
      </c>
      <c r="E87" s="32">
        <f t="shared" si="1"/>
        <v>0.06491806694332032</v>
      </c>
      <c r="F87" s="32">
        <v>16</v>
      </c>
      <c r="G87" s="32">
        <v>19.8</v>
      </c>
      <c r="H87" s="32">
        <v>12.8</v>
      </c>
      <c r="I87" s="34">
        <v>25.909706131519993</v>
      </c>
      <c r="J87" s="34">
        <v>1.447263327205988</v>
      </c>
      <c r="K87" s="34">
        <v>-1.45</v>
      </c>
      <c r="L87"/>
    </row>
    <row r="88" spans="1:12" ht="12.75">
      <c r="A88" s="32">
        <v>87</v>
      </c>
      <c r="B88" s="32">
        <v>3</v>
      </c>
      <c r="C88" s="32">
        <v>14.2</v>
      </c>
      <c r="D88">
        <v>15.3</v>
      </c>
      <c r="E88" s="32">
        <f t="shared" si="1"/>
        <v>0.09897980354216342</v>
      </c>
      <c r="F88" s="32">
        <v>18</v>
      </c>
      <c r="G88" s="32">
        <v>20.4</v>
      </c>
      <c r="H88" s="32">
        <v>11.6</v>
      </c>
      <c r="I88" s="34">
        <v>26.691303334565223</v>
      </c>
      <c r="J88" s="34">
        <v>3.382015976045596</v>
      </c>
      <c r="K88" s="34">
        <v>-1.593</v>
      </c>
      <c r="L88"/>
    </row>
    <row r="89" spans="1:12" ht="12.75">
      <c r="A89" s="32">
        <v>88</v>
      </c>
      <c r="B89" s="32">
        <v>3</v>
      </c>
      <c r="C89" s="32">
        <v>11.4</v>
      </c>
      <c r="D89">
        <v>12.7</v>
      </c>
      <c r="E89" s="32">
        <f t="shared" si="1"/>
        <v>0.06379396582195773</v>
      </c>
      <c r="F89" s="32">
        <v>14.8</v>
      </c>
      <c r="G89" s="32">
        <v>17.8</v>
      </c>
      <c r="H89" s="32">
        <v>8.5</v>
      </c>
      <c r="I89" s="34">
        <v>29.056116915536585</v>
      </c>
      <c r="J89" s="34">
        <v>2.062057746686275</v>
      </c>
      <c r="K89" s="34">
        <v>-1.721</v>
      </c>
      <c r="L89"/>
    </row>
    <row r="90" spans="1:12" ht="12.75">
      <c r="A90" s="32">
        <v>89</v>
      </c>
      <c r="B90" s="32">
        <v>3</v>
      </c>
      <c r="C90" s="32">
        <v>11.1</v>
      </c>
      <c r="D90">
        <v>11.8</v>
      </c>
      <c r="E90" s="32">
        <f t="shared" si="1"/>
        <v>0.06048056732012475</v>
      </c>
      <c r="F90" s="32">
        <v>15.5</v>
      </c>
      <c r="G90" s="32">
        <v>17</v>
      </c>
      <c r="H90" s="32">
        <v>9.9</v>
      </c>
      <c r="I90" s="34">
        <v>28.184069986399983</v>
      </c>
      <c r="J90" s="34">
        <v>6.076889020025594</v>
      </c>
      <c r="K90" s="34">
        <v>-1.703</v>
      </c>
      <c r="L90"/>
    </row>
    <row r="91" spans="1:12" ht="12.75">
      <c r="A91" s="32">
        <v>90</v>
      </c>
      <c r="B91" s="32">
        <v>3</v>
      </c>
      <c r="C91" s="32">
        <v>13.5</v>
      </c>
      <c r="D91">
        <v>14.7</v>
      </c>
      <c r="E91" s="32">
        <f t="shared" si="1"/>
        <v>0.0894617595494906</v>
      </c>
      <c r="F91" s="32">
        <v>16.4</v>
      </c>
      <c r="G91" s="32">
        <v>20.4</v>
      </c>
      <c r="H91" s="32">
        <v>11.9</v>
      </c>
      <c r="I91" s="34">
        <v>29.52742601965868</v>
      </c>
      <c r="J91" s="34">
        <v>8.331572937542074</v>
      </c>
      <c r="K91" s="34">
        <v>-1.681</v>
      </c>
      <c r="L91"/>
    </row>
    <row r="92" spans="1:12" ht="12.75">
      <c r="A92" s="32">
        <v>91</v>
      </c>
      <c r="B92" s="32">
        <v>3</v>
      </c>
      <c r="C92" s="32">
        <v>16</v>
      </c>
      <c r="D92">
        <v>16.6</v>
      </c>
      <c r="E92" s="32">
        <f t="shared" si="1"/>
        <v>0.12566370614359174</v>
      </c>
      <c r="F92" s="32">
        <v>17.4</v>
      </c>
      <c r="G92" s="32">
        <v>20.9</v>
      </c>
      <c r="H92" s="32">
        <v>11.4</v>
      </c>
      <c r="I92" s="34">
        <v>27.870476003168466</v>
      </c>
      <c r="J92" s="34">
        <v>9.624657870117296</v>
      </c>
      <c r="K92" s="34">
        <v>-1.8079999999999998</v>
      </c>
      <c r="L92"/>
    </row>
    <row r="93" spans="1:12" ht="12.75">
      <c r="A93" s="32">
        <v>92</v>
      </c>
      <c r="B93" s="32">
        <v>3</v>
      </c>
      <c r="C93" s="32">
        <v>13.1</v>
      </c>
      <c r="D93">
        <v>14</v>
      </c>
      <c r="E93" s="32">
        <f t="shared" si="1"/>
        <v>0.08423886176289755</v>
      </c>
      <c r="F93" s="32">
        <v>17.7</v>
      </c>
      <c r="G93" s="32">
        <v>18.8</v>
      </c>
      <c r="H93" s="32">
        <v>11.9</v>
      </c>
      <c r="I93" s="34">
        <v>29.417428329550564</v>
      </c>
      <c r="J93" s="34">
        <v>11.622224014178864</v>
      </c>
      <c r="K93" s="34">
        <v>-1.758</v>
      </c>
      <c r="L93"/>
    </row>
    <row r="94" spans="1:12" ht="12.75">
      <c r="A94" s="32">
        <v>93</v>
      </c>
      <c r="B94" s="32">
        <v>3</v>
      </c>
      <c r="C94" s="32">
        <v>13.7</v>
      </c>
      <c r="D94">
        <v>14.5</v>
      </c>
      <c r="E94" s="32">
        <f t="shared" si="1"/>
        <v>0.0921321133050419</v>
      </c>
      <c r="F94" s="32">
        <v>18.5</v>
      </c>
      <c r="G94" s="32">
        <v>19.8</v>
      </c>
      <c r="H94" s="32">
        <v>10.6</v>
      </c>
      <c r="I94" s="34">
        <v>26.846122122260855</v>
      </c>
      <c r="J94" s="34">
        <v>11.573291526469745</v>
      </c>
      <c r="K94" s="34">
        <v>-1.778</v>
      </c>
      <c r="L94"/>
    </row>
    <row r="95" spans="1:12" ht="12.75">
      <c r="A95" s="32">
        <v>94</v>
      </c>
      <c r="B95" s="32">
        <v>3</v>
      </c>
      <c r="C95" s="32">
        <v>9.8</v>
      </c>
      <c r="D95">
        <v>9.7</v>
      </c>
      <c r="E95" s="32">
        <f t="shared" si="1"/>
        <v>0.04714352475793184</v>
      </c>
      <c r="F95" s="32">
        <v>14.4</v>
      </c>
      <c r="G95" s="32">
        <v>15.4</v>
      </c>
      <c r="H95" s="32">
        <v>10.9</v>
      </c>
      <c r="I95" s="34">
        <v>28.271318722583477</v>
      </c>
      <c r="J95" s="34">
        <v>13.067516292168945</v>
      </c>
      <c r="K95" s="34">
        <v>-1.91</v>
      </c>
      <c r="L95"/>
    </row>
    <row r="96" spans="1:12" ht="12.75">
      <c r="A96" s="32">
        <v>95</v>
      </c>
      <c r="B96" s="32">
        <v>3</v>
      </c>
      <c r="C96" s="32">
        <v>12.7</v>
      </c>
      <c r="D96">
        <v>13.3</v>
      </c>
      <c r="E96" s="32">
        <f t="shared" si="1"/>
        <v>0.07917304360898401</v>
      </c>
      <c r="F96" s="32">
        <v>17.9</v>
      </c>
      <c r="G96" s="32">
        <v>20.2</v>
      </c>
      <c r="H96" s="32">
        <v>14.5</v>
      </c>
      <c r="I96" s="34">
        <v>26.61223446030237</v>
      </c>
      <c r="J96" s="34">
        <v>14.70161800584871</v>
      </c>
      <c r="K96" s="34">
        <v>-1.9220000000000002</v>
      </c>
      <c r="L96"/>
    </row>
    <row r="97" spans="1:12" ht="12.75">
      <c r="A97" s="32">
        <v>96</v>
      </c>
      <c r="B97" s="32">
        <v>3</v>
      </c>
      <c r="C97" s="32">
        <v>15.2</v>
      </c>
      <c r="D97">
        <v>16.5</v>
      </c>
      <c r="E97" s="32">
        <f t="shared" si="1"/>
        <v>0.11341149479459152</v>
      </c>
      <c r="F97" s="32">
        <v>18.4</v>
      </c>
      <c r="G97" s="32">
        <v>20.1</v>
      </c>
      <c r="H97" s="32">
        <v>13</v>
      </c>
      <c r="I97" s="34">
        <v>30.039109075089353</v>
      </c>
      <c r="J97" s="34">
        <v>15.034873725272334</v>
      </c>
      <c r="K97" s="34">
        <v>-1.9689999999999999</v>
      </c>
      <c r="L97"/>
    </row>
    <row r="98" spans="1:12" ht="12.75">
      <c r="A98" s="32">
        <v>97</v>
      </c>
      <c r="B98" s="32">
        <v>3</v>
      </c>
      <c r="C98" s="32">
        <v>15.2</v>
      </c>
      <c r="D98">
        <v>16.4</v>
      </c>
      <c r="E98" s="32">
        <f t="shared" si="1"/>
        <v>0.11341149479459152</v>
      </c>
      <c r="F98" s="32">
        <v>18.1</v>
      </c>
      <c r="G98" s="32">
        <v>19.9</v>
      </c>
      <c r="H98" s="32">
        <v>12.7</v>
      </c>
      <c r="I98" s="34">
        <v>28.323601471096847</v>
      </c>
      <c r="J98" s="34">
        <v>16.40898025340029</v>
      </c>
      <c r="K98" s="34">
        <v>-2.18</v>
      </c>
      <c r="L98"/>
    </row>
    <row r="99" spans="1:12" ht="12.75">
      <c r="A99" s="32">
        <v>98</v>
      </c>
      <c r="B99" s="32">
        <v>3</v>
      </c>
      <c r="C99" s="32">
        <v>15</v>
      </c>
      <c r="D99">
        <v>15.6</v>
      </c>
      <c r="E99" s="32">
        <f t="shared" si="1"/>
        <v>0.11044661672776616</v>
      </c>
      <c r="F99" s="32">
        <v>18.2</v>
      </c>
      <c r="G99" s="32">
        <v>19.5</v>
      </c>
      <c r="H99" s="32">
        <v>11.2</v>
      </c>
      <c r="I99" s="34">
        <v>25.78402240352896</v>
      </c>
      <c r="J99" s="34">
        <v>17.041184373579096</v>
      </c>
      <c r="K99" s="34">
        <v>-2.063</v>
      </c>
      <c r="L99"/>
    </row>
    <row r="100" spans="1:12" ht="12.75">
      <c r="A100" s="32">
        <v>99</v>
      </c>
      <c r="B100" s="32">
        <v>3</v>
      </c>
      <c r="C100" s="32">
        <v>14.6</v>
      </c>
      <c r="D100">
        <v>15.2</v>
      </c>
      <c r="E100" s="32">
        <f t="shared" si="1"/>
        <v>0.10463467031862504</v>
      </c>
      <c r="F100" s="32">
        <v>18</v>
      </c>
      <c r="G100" s="32">
        <v>20.1</v>
      </c>
      <c r="H100" s="32">
        <v>12.9</v>
      </c>
      <c r="I100" s="34">
        <v>27.757196893384148</v>
      </c>
      <c r="J100" s="34">
        <v>18.89541640668195</v>
      </c>
      <c r="K100" s="34">
        <v>-2.236</v>
      </c>
      <c r="L100"/>
    </row>
    <row r="101" spans="1:12" ht="12.75">
      <c r="A101" s="32">
        <v>100</v>
      </c>
      <c r="B101" s="32">
        <v>3</v>
      </c>
      <c r="C101" s="32">
        <v>11.7</v>
      </c>
      <c r="D101">
        <v>11.5</v>
      </c>
      <c r="E101" s="32">
        <f t="shared" si="1"/>
        <v>0.06719572161717292</v>
      </c>
      <c r="F101" s="32">
        <v>16.7</v>
      </c>
      <c r="G101" s="32">
        <v>18.6</v>
      </c>
      <c r="H101" s="32">
        <v>12.7</v>
      </c>
      <c r="I101" s="34">
        <v>25.00188408203442</v>
      </c>
      <c r="J101" s="34">
        <v>20.673518009969026</v>
      </c>
      <c r="K101" s="34">
        <v>-2.399</v>
      </c>
      <c r="L101"/>
    </row>
    <row r="102" spans="1:12" ht="12.75">
      <c r="A102" s="32">
        <v>101</v>
      </c>
      <c r="B102" s="32">
        <v>3</v>
      </c>
      <c r="C102" s="32">
        <v>12</v>
      </c>
      <c r="D102">
        <v>12.1</v>
      </c>
      <c r="E102" s="32">
        <f t="shared" si="1"/>
        <v>0.07068583470577035</v>
      </c>
      <c r="F102" s="32">
        <v>16.1</v>
      </c>
      <c r="G102" s="32">
        <v>17.7</v>
      </c>
      <c r="H102" s="32">
        <v>11.4</v>
      </c>
      <c r="I102" s="34">
        <v>22.974918178969155</v>
      </c>
      <c r="J102" s="34">
        <v>21.23361641901051</v>
      </c>
      <c r="K102" s="34">
        <v>-2.168</v>
      </c>
      <c r="L102"/>
    </row>
    <row r="103" spans="1:12" ht="12.75">
      <c r="A103" s="32">
        <v>102</v>
      </c>
      <c r="B103" s="32">
        <v>3</v>
      </c>
      <c r="C103" s="32">
        <v>15.7</v>
      </c>
      <c r="D103">
        <v>16.9</v>
      </c>
      <c r="E103" s="32">
        <f t="shared" si="1"/>
        <v>0.12099549580989813</v>
      </c>
      <c r="F103" s="32">
        <v>17.7</v>
      </c>
      <c r="G103" s="32">
        <v>19.8</v>
      </c>
      <c r="H103" s="32">
        <v>10.8</v>
      </c>
      <c r="I103" s="34">
        <v>21.51385092195307</v>
      </c>
      <c r="J103" s="34">
        <v>19.39758279446125</v>
      </c>
      <c r="K103" s="34">
        <v>-1.6480000000000001</v>
      </c>
      <c r="L103"/>
    </row>
    <row r="104" spans="1:12" ht="12.75">
      <c r="A104" s="32">
        <v>103</v>
      </c>
      <c r="B104" s="32">
        <v>3</v>
      </c>
      <c r="C104" s="32">
        <v>15.8</v>
      </c>
      <c r="D104">
        <v>16.6</v>
      </c>
      <c r="E104" s="32">
        <f t="shared" si="1"/>
        <v>0.12254174844408688</v>
      </c>
      <c r="F104" s="32">
        <v>17.5</v>
      </c>
      <c r="G104" s="32">
        <v>20.1</v>
      </c>
      <c r="H104" s="32">
        <v>11.4</v>
      </c>
      <c r="I104" s="34">
        <v>20.903883060983134</v>
      </c>
      <c r="J104" s="34">
        <v>21.963958489597054</v>
      </c>
      <c r="K104" s="34">
        <v>-1.815</v>
      </c>
      <c r="L104"/>
    </row>
    <row r="105" spans="1:12" ht="12.75">
      <c r="A105" s="32">
        <v>104</v>
      </c>
      <c r="B105" s="32">
        <v>3</v>
      </c>
      <c r="C105" s="32">
        <v>15.5</v>
      </c>
      <c r="D105">
        <v>16.2</v>
      </c>
      <c r="E105" s="32">
        <f t="shared" si="1"/>
        <v>0.1179324429726481</v>
      </c>
      <c r="F105" s="32">
        <v>17.6</v>
      </c>
      <c r="G105" s="32">
        <v>20.5</v>
      </c>
      <c r="H105" s="32">
        <v>13.5</v>
      </c>
      <c r="I105" s="34">
        <v>19.257153126022448</v>
      </c>
      <c r="J105" s="34">
        <v>21.10395527954236</v>
      </c>
      <c r="K105" s="34">
        <v>-1.348</v>
      </c>
      <c r="L105"/>
    </row>
    <row r="106" spans="1:12" ht="12.75">
      <c r="A106" s="32">
        <v>105</v>
      </c>
      <c r="B106" s="32">
        <v>3</v>
      </c>
      <c r="C106" s="32">
        <v>11.1</v>
      </c>
      <c r="D106">
        <v>11.2</v>
      </c>
      <c r="E106" s="32">
        <f t="shared" si="1"/>
        <v>0.06048056732012475</v>
      </c>
      <c r="F106" s="32">
        <v>14.8</v>
      </c>
      <c r="G106" s="32">
        <v>15.9</v>
      </c>
      <c r="H106" s="32">
        <v>11.6</v>
      </c>
      <c r="I106" s="34">
        <v>19.416013836365572</v>
      </c>
      <c r="J106" s="34">
        <v>23.454121289574264</v>
      </c>
      <c r="K106" s="34">
        <v>-1.3860000000000001</v>
      </c>
      <c r="L106"/>
    </row>
    <row r="107" spans="1:12" ht="12.75">
      <c r="A107" s="32">
        <v>106</v>
      </c>
      <c r="B107" s="32">
        <v>3</v>
      </c>
      <c r="C107" s="32">
        <v>17.5</v>
      </c>
      <c r="D107">
        <v>18.3</v>
      </c>
      <c r="E107" s="32">
        <f t="shared" si="1"/>
        <v>0.15033011721279282</v>
      </c>
      <c r="F107" s="32">
        <v>17.9</v>
      </c>
      <c r="G107" s="32">
        <v>20.3</v>
      </c>
      <c r="H107" s="32">
        <v>13.2</v>
      </c>
      <c r="I107" s="34">
        <v>22.444780764725476</v>
      </c>
      <c r="J107" s="34">
        <v>23.9515576107987</v>
      </c>
      <c r="K107" s="34">
        <v>-2.2560000000000002</v>
      </c>
      <c r="L107"/>
    </row>
    <row r="108" spans="1:12" ht="12.75">
      <c r="A108" s="32">
        <v>107</v>
      </c>
      <c r="B108" s="32">
        <v>3</v>
      </c>
      <c r="C108" s="32">
        <v>11.7</v>
      </c>
      <c r="D108">
        <v>12.1</v>
      </c>
      <c r="E108" s="32">
        <f t="shared" si="1"/>
        <v>0.06719572161717292</v>
      </c>
      <c r="F108" s="32">
        <v>17</v>
      </c>
      <c r="G108" s="32">
        <v>17.2</v>
      </c>
      <c r="H108" s="32">
        <v>10.9</v>
      </c>
      <c r="I108" s="34">
        <v>20.43499173194419</v>
      </c>
      <c r="J108" s="34">
        <v>25.640578937991485</v>
      </c>
      <c r="K108" s="34">
        <v>-2.032</v>
      </c>
      <c r="L108"/>
    </row>
    <row r="109" spans="1:12" ht="12.75">
      <c r="A109" s="32">
        <v>108</v>
      </c>
      <c r="B109" s="32">
        <v>3</v>
      </c>
      <c r="C109" s="32">
        <v>12.8</v>
      </c>
      <c r="D109">
        <v>13.2</v>
      </c>
      <c r="E109" s="32">
        <f t="shared" si="1"/>
        <v>0.0804247719318987</v>
      </c>
      <c r="F109" s="32">
        <v>14.9</v>
      </c>
      <c r="G109" s="32">
        <v>16.8</v>
      </c>
      <c r="H109" s="32">
        <v>11</v>
      </c>
      <c r="I109" s="34">
        <v>17.231349503418652</v>
      </c>
      <c r="J109" s="34">
        <v>24.61809154363989</v>
      </c>
      <c r="K109" s="34">
        <v>-1.078</v>
      </c>
      <c r="L109"/>
    </row>
    <row r="110" spans="1:12" ht="12.75">
      <c r="A110" s="32">
        <v>109</v>
      </c>
      <c r="B110" s="32">
        <v>3</v>
      </c>
      <c r="C110" s="32">
        <v>13.2</v>
      </c>
      <c r="D110">
        <v>14</v>
      </c>
      <c r="E110" s="32">
        <f t="shared" si="1"/>
        <v>0.0855298599939821</v>
      </c>
      <c r="F110" s="32">
        <v>17.2</v>
      </c>
      <c r="G110" s="32">
        <v>18.9</v>
      </c>
      <c r="H110" s="32">
        <v>11.8</v>
      </c>
      <c r="I110" s="34">
        <v>18.32639613496219</v>
      </c>
      <c r="J110" s="34">
        <v>26.63413045069132</v>
      </c>
      <c r="K110" s="34">
        <v>-1.596</v>
      </c>
      <c r="L110"/>
    </row>
    <row r="111" spans="1:12" ht="12.75">
      <c r="A111" s="32">
        <v>110</v>
      </c>
      <c r="B111" s="32">
        <v>3</v>
      </c>
      <c r="C111" s="32">
        <v>11.9</v>
      </c>
      <c r="D111">
        <v>12.4</v>
      </c>
      <c r="E111" s="32">
        <f t="shared" si="1"/>
        <v>0.06951264619919542</v>
      </c>
      <c r="F111" s="32">
        <v>13.6</v>
      </c>
      <c r="G111" s="32">
        <v>15.4</v>
      </c>
      <c r="H111" s="32">
        <v>9.8</v>
      </c>
      <c r="I111" s="34">
        <v>16.61405004622058</v>
      </c>
      <c r="J111" s="34">
        <v>28.220522858757914</v>
      </c>
      <c r="K111" s="34">
        <v>-1.363</v>
      </c>
      <c r="L111"/>
    </row>
    <row r="112" spans="1:12" ht="12.75">
      <c r="A112" s="32">
        <v>111</v>
      </c>
      <c r="B112" s="32">
        <v>3</v>
      </c>
      <c r="C112" s="32">
        <v>9.5</v>
      </c>
      <c r="D112">
        <v>9.3</v>
      </c>
      <c r="E112" s="32">
        <f t="shared" si="1"/>
        <v>0.04430136515413731</v>
      </c>
      <c r="F112" s="32">
        <v>12.8</v>
      </c>
      <c r="G112" s="32">
        <v>13.2</v>
      </c>
      <c r="H112" s="32">
        <v>9.1</v>
      </c>
      <c r="I112" s="34">
        <v>15.196050766400457</v>
      </c>
      <c r="J112" s="34">
        <v>26.031248311692234</v>
      </c>
      <c r="K112" s="34">
        <v>-0.8180000000000001</v>
      </c>
      <c r="L112"/>
    </row>
    <row r="113" spans="1:12" ht="12.75">
      <c r="A113" s="32">
        <v>112</v>
      </c>
      <c r="B113" s="32">
        <v>3</v>
      </c>
      <c r="C113" s="32">
        <v>10.7</v>
      </c>
      <c r="D113">
        <v>12.1</v>
      </c>
      <c r="E113" s="32">
        <f t="shared" si="1"/>
        <v>0.056200147329608645</v>
      </c>
      <c r="F113" s="32">
        <v>13</v>
      </c>
      <c r="G113" s="32">
        <v>15.2</v>
      </c>
      <c r="H113" s="32">
        <v>9.8</v>
      </c>
      <c r="I113" s="34">
        <v>14.204850249894008</v>
      </c>
      <c r="J113" s="34">
        <v>31.29775023764625</v>
      </c>
      <c r="K113" s="34">
        <v>-1.5390000000000001</v>
      </c>
      <c r="L113"/>
    </row>
    <row r="114" spans="1:12" ht="12.75">
      <c r="A114" s="32">
        <v>113</v>
      </c>
      <c r="B114" s="32">
        <v>3</v>
      </c>
      <c r="C114" s="32">
        <v>11.3</v>
      </c>
      <c r="D114">
        <v>12.8</v>
      </c>
      <c r="E114" s="32">
        <f t="shared" si="1"/>
        <v>0.06267968217763761</v>
      </c>
      <c r="F114" s="32">
        <v>15.2</v>
      </c>
      <c r="G114" s="32">
        <v>17.2</v>
      </c>
      <c r="H114" s="32">
        <v>8.8</v>
      </c>
      <c r="I114" s="34">
        <v>12.111044936681584</v>
      </c>
      <c r="J114" s="34">
        <v>30.4251928983479</v>
      </c>
      <c r="K114" s="34">
        <v>-0.9790000000000001</v>
      </c>
      <c r="L114"/>
    </row>
    <row r="115" spans="1:12" ht="12.75">
      <c r="A115" s="32">
        <v>114</v>
      </c>
      <c r="B115" s="32">
        <v>3</v>
      </c>
      <c r="C115" s="32">
        <v>11.7</v>
      </c>
      <c r="D115">
        <v>13.6</v>
      </c>
      <c r="E115" s="32">
        <f t="shared" si="1"/>
        <v>0.06719572161717292</v>
      </c>
      <c r="F115" s="32">
        <v>15.1</v>
      </c>
      <c r="G115" s="32">
        <v>17.1</v>
      </c>
      <c r="H115" s="32">
        <v>9.6</v>
      </c>
      <c r="I115" s="34">
        <v>12.416118093012408</v>
      </c>
      <c r="J115" s="34">
        <v>32.99656225518607</v>
      </c>
      <c r="K115" s="34">
        <v>-1.61</v>
      </c>
      <c r="L115"/>
    </row>
    <row r="116" spans="1:12" ht="12.75">
      <c r="A116" s="32">
        <v>115</v>
      </c>
      <c r="B116" s="32">
        <v>3</v>
      </c>
      <c r="C116" s="32">
        <v>10.4</v>
      </c>
      <c r="D116">
        <v>11.4</v>
      </c>
      <c r="E116" s="32">
        <f t="shared" si="1"/>
        <v>0.053092915845667506</v>
      </c>
      <c r="F116" s="32">
        <v>14.1</v>
      </c>
      <c r="G116" s="32">
        <v>16.1</v>
      </c>
      <c r="H116" s="32">
        <v>10.1</v>
      </c>
      <c r="I116" s="34">
        <v>10.697937944574877</v>
      </c>
      <c r="J116" s="34">
        <v>34.064978830083334</v>
      </c>
      <c r="K116" s="34">
        <v>-1.345</v>
      </c>
      <c r="L116"/>
    </row>
    <row r="117" spans="1:12" ht="12.75">
      <c r="A117" s="32">
        <v>116</v>
      </c>
      <c r="B117" s="32">
        <v>3</v>
      </c>
      <c r="C117" s="32">
        <v>10.6</v>
      </c>
      <c r="D117">
        <v>11.8</v>
      </c>
      <c r="E117" s="32">
        <f t="shared" si="1"/>
        <v>0.055154586024585804</v>
      </c>
      <c r="F117" s="32">
        <v>14.2</v>
      </c>
      <c r="G117" s="32">
        <v>16.6</v>
      </c>
      <c r="H117" s="32">
        <v>9.4</v>
      </c>
      <c r="I117" s="34">
        <v>9.83930781385857</v>
      </c>
      <c r="J117" s="34">
        <v>31.94164482465081</v>
      </c>
      <c r="K117" s="34">
        <v>-1.0090000000000001</v>
      </c>
      <c r="L117"/>
    </row>
    <row r="118" spans="1:12" ht="12.75">
      <c r="A118" s="32">
        <v>117</v>
      </c>
      <c r="B118" s="32">
        <v>3</v>
      </c>
      <c r="C118" s="32">
        <v>13.4</v>
      </c>
      <c r="D118">
        <v>15.2</v>
      </c>
      <c r="E118" s="32">
        <f t="shared" si="1"/>
        <v>0.08814130888727864</v>
      </c>
      <c r="F118" s="32">
        <v>14.9</v>
      </c>
      <c r="G118" s="32">
        <v>17.6</v>
      </c>
      <c r="H118" s="32">
        <v>7.5</v>
      </c>
      <c r="I118" s="34">
        <v>7.674598158916919</v>
      </c>
      <c r="J118" s="34">
        <v>32.914503041351686</v>
      </c>
      <c r="K118" s="34">
        <v>-0.921</v>
      </c>
      <c r="L118"/>
    </row>
    <row r="119" spans="1:12" ht="12.75">
      <c r="A119" s="32">
        <v>118</v>
      </c>
      <c r="B119" s="32">
        <v>3</v>
      </c>
      <c r="C119" s="32">
        <v>14.1</v>
      </c>
      <c r="D119">
        <v>15.8</v>
      </c>
      <c r="E119" s="32">
        <f t="shared" si="1"/>
        <v>0.09759063054065419</v>
      </c>
      <c r="F119" s="32">
        <v>17</v>
      </c>
      <c r="G119" s="32">
        <v>18.6</v>
      </c>
      <c r="H119" s="32">
        <v>8.6</v>
      </c>
      <c r="I119" s="34">
        <v>6.961510348252314</v>
      </c>
      <c r="J119" s="34">
        <v>32.90040430801992</v>
      </c>
      <c r="K119" s="34">
        <v>-0.813</v>
      </c>
      <c r="L119"/>
    </row>
    <row r="120" spans="1:12" ht="12.75">
      <c r="A120" s="32">
        <v>119</v>
      </c>
      <c r="B120" s="32">
        <v>3</v>
      </c>
      <c r="C120" s="32">
        <v>15</v>
      </c>
      <c r="D120">
        <v>15.9</v>
      </c>
      <c r="E120" s="32">
        <f t="shared" si="1"/>
        <v>0.11044661672776616</v>
      </c>
      <c r="F120" s="32">
        <v>16</v>
      </c>
      <c r="G120" s="32">
        <v>18.2</v>
      </c>
      <c r="H120" s="32">
        <v>9.9</v>
      </c>
      <c r="I120" s="34">
        <v>6.143520289181817</v>
      </c>
      <c r="J120" s="34">
        <v>36.55993450508919</v>
      </c>
      <c r="K120" s="34">
        <v>-1.9170000000000003</v>
      </c>
      <c r="L120"/>
    </row>
    <row r="121" spans="1:12" ht="12.75">
      <c r="A121" s="32">
        <v>120</v>
      </c>
      <c r="B121" s="32">
        <v>3</v>
      </c>
      <c r="C121" s="32">
        <v>11.2</v>
      </c>
      <c r="D121">
        <v>12.3</v>
      </c>
      <c r="E121" s="32">
        <f t="shared" si="1"/>
        <v>0.06157521601035993</v>
      </c>
      <c r="F121" s="32">
        <v>14</v>
      </c>
      <c r="G121" s="32">
        <v>15.9</v>
      </c>
      <c r="H121" s="32">
        <v>4.5</v>
      </c>
      <c r="I121" s="34">
        <v>5.2597881634389605</v>
      </c>
      <c r="J121" s="34">
        <v>36.245764917238915</v>
      </c>
      <c r="K121" s="34">
        <v>-1.956</v>
      </c>
      <c r="L121"/>
    </row>
    <row r="122" spans="1:12" ht="12.75">
      <c r="A122" s="32">
        <v>121</v>
      </c>
      <c r="B122" s="32">
        <v>4</v>
      </c>
      <c r="C122" s="32">
        <v>10.2</v>
      </c>
      <c r="D122">
        <v>11.1</v>
      </c>
      <c r="E122" s="32">
        <f t="shared" si="1"/>
        <v>0.051070515574919075</v>
      </c>
      <c r="F122" s="32">
        <v>14.7</v>
      </c>
      <c r="G122" s="32">
        <v>16.6</v>
      </c>
      <c r="H122" s="32">
        <v>7.3</v>
      </c>
      <c r="I122" s="34">
        <v>4.424358282612777</v>
      </c>
      <c r="J122" s="34">
        <v>37.083348294714106</v>
      </c>
      <c r="K122" s="34">
        <v>-1.8359999999999999</v>
      </c>
      <c r="L122"/>
    </row>
    <row r="123" spans="1:12" ht="12.75">
      <c r="A123" s="32">
        <v>122</v>
      </c>
      <c r="B123" s="32">
        <v>3</v>
      </c>
      <c r="C123" s="32">
        <v>9.8</v>
      </c>
      <c r="D123">
        <v>10.7</v>
      </c>
      <c r="E123" s="32">
        <f t="shared" si="1"/>
        <v>0.04714352475793184</v>
      </c>
      <c r="F123" s="32">
        <v>13.9</v>
      </c>
      <c r="G123" s="32">
        <v>16.4</v>
      </c>
      <c r="H123" s="32">
        <v>7.6</v>
      </c>
      <c r="I123" s="34">
        <v>3.8291905056242155</v>
      </c>
      <c r="J123" s="34">
        <v>36.34149349946473</v>
      </c>
      <c r="K123" s="34">
        <v>-2.0340000000000003</v>
      </c>
      <c r="L123"/>
    </row>
    <row r="124" spans="1:12" ht="12.75">
      <c r="A124" s="32">
        <v>123</v>
      </c>
      <c r="B124" s="32">
        <v>3</v>
      </c>
      <c r="C124" s="32">
        <v>11.6</v>
      </c>
      <c r="D124">
        <v>13</v>
      </c>
      <c r="E124" s="32">
        <f t="shared" si="1"/>
        <v>0.0660519855417254</v>
      </c>
      <c r="F124" s="32">
        <v>17.2</v>
      </c>
      <c r="G124" s="32">
        <v>17.1</v>
      </c>
      <c r="H124" s="32">
        <v>8.4</v>
      </c>
      <c r="I124" s="34">
        <v>1.0939611950809967</v>
      </c>
      <c r="J124" s="34">
        <v>36.47156055426827</v>
      </c>
      <c r="K124" s="34">
        <v>-1.262</v>
      </c>
      <c r="L124"/>
    </row>
    <row r="125" spans="1:12" ht="12.75">
      <c r="A125" s="32">
        <v>124</v>
      </c>
      <c r="B125" s="32">
        <v>3</v>
      </c>
      <c r="C125" s="32">
        <v>13.6</v>
      </c>
      <c r="D125">
        <v>14.5</v>
      </c>
      <c r="E125" s="32">
        <f t="shared" si="1"/>
        <v>0.090792027688745</v>
      </c>
      <c r="F125" s="32">
        <v>15.2</v>
      </c>
      <c r="G125" s="32">
        <v>17</v>
      </c>
      <c r="H125" s="32">
        <v>9</v>
      </c>
      <c r="I125" s="34">
        <v>0.46429025907780286</v>
      </c>
      <c r="J125" s="34">
        <v>32.87795185097949</v>
      </c>
      <c r="K125" s="34">
        <v>-0.47</v>
      </c>
      <c r="L125"/>
    </row>
    <row r="126" spans="1:12" ht="12.75">
      <c r="A126" s="32">
        <v>125</v>
      </c>
      <c r="B126" s="32">
        <v>3</v>
      </c>
      <c r="C126" s="32">
        <v>13.7</v>
      </c>
      <c r="D126">
        <v>15.2</v>
      </c>
      <c r="E126" s="32">
        <f t="shared" si="1"/>
        <v>0.0921321133050419</v>
      </c>
      <c r="F126" s="32">
        <v>16.3</v>
      </c>
      <c r="G126" s="32">
        <v>17.8</v>
      </c>
      <c r="H126" s="32">
        <v>8.6</v>
      </c>
      <c r="I126" s="34">
        <v>8.922789634840711</v>
      </c>
      <c r="J126" s="34">
        <v>38.06375095142857</v>
      </c>
      <c r="K126" s="34">
        <v>-2.358</v>
      </c>
      <c r="L126"/>
    </row>
    <row r="127" spans="1:12" ht="12.75">
      <c r="A127" s="32">
        <v>126</v>
      </c>
      <c r="B127" s="32">
        <v>3</v>
      </c>
      <c r="C127" s="32">
        <v>11.8</v>
      </c>
      <c r="D127">
        <v>13.9</v>
      </c>
      <c r="E127" s="32">
        <f t="shared" si="1"/>
        <v>0.06834927516966294</v>
      </c>
      <c r="F127" s="32">
        <v>14.4</v>
      </c>
      <c r="G127" s="32">
        <v>16.4</v>
      </c>
      <c r="H127" s="32">
        <v>7.6</v>
      </c>
      <c r="I127" s="34">
        <v>11.393263536075228</v>
      </c>
      <c r="J127" s="34">
        <v>39.24025199406266</v>
      </c>
      <c r="K127" s="34">
        <v>-2.445</v>
      </c>
      <c r="L127"/>
    </row>
    <row r="128" spans="1:12" ht="12.75">
      <c r="A128" s="32">
        <v>127</v>
      </c>
      <c r="B128" s="32">
        <v>3</v>
      </c>
      <c r="C128" s="32">
        <v>14</v>
      </c>
      <c r="D128">
        <v>15.9</v>
      </c>
      <c r="E128" s="32">
        <f t="shared" si="1"/>
        <v>0.09621127501618741</v>
      </c>
      <c r="F128" s="32">
        <v>16.2</v>
      </c>
      <c r="G128" s="32">
        <v>18.6</v>
      </c>
      <c r="H128" s="32">
        <v>10.7</v>
      </c>
      <c r="I128" s="34">
        <v>12.829504459658065</v>
      </c>
      <c r="J128" s="34">
        <v>35.25933438509034</v>
      </c>
      <c r="K128" s="34">
        <v>-1.818</v>
      </c>
      <c r="L128"/>
    </row>
    <row r="129" spans="1:12" ht="12.75">
      <c r="A129" s="32">
        <v>128</v>
      </c>
      <c r="B129" s="32">
        <v>3</v>
      </c>
      <c r="C129" s="32">
        <v>9.7</v>
      </c>
      <c r="D129">
        <v>10.6</v>
      </c>
      <c r="E129" s="32">
        <f t="shared" si="1"/>
        <v>0.04618632074629119</v>
      </c>
      <c r="F129" s="32">
        <v>15.3</v>
      </c>
      <c r="G129" s="32">
        <v>17.3</v>
      </c>
      <c r="H129" s="32">
        <v>10.4</v>
      </c>
      <c r="I129" s="34">
        <v>15.005784672543943</v>
      </c>
      <c r="J129" s="34">
        <v>33.842406216480015</v>
      </c>
      <c r="K129" s="34">
        <v>-2.066</v>
      </c>
      <c r="L129"/>
    </row>
    <row r="130" spans="1:12" ht="12.75">
      <c r="A130" s="32">
        <v>129</v>
      </c>
      <c r="B130" s="32">
        <v>3</v>
      </c>
      <c r="C130" s="32">
        <v>14.3</v>
      </c>
      <c r="D130">
        <v>15.7</v>
      </c>
      <c r="E130" s="32">
        <f t="shared" si="1"/>
        <v>0.10037879402071512</v>
      </c>
      <c r="F130" s="32">
        <v>17.8</v>
      </c>
      <c r="G130" s="32">
        <v>18.6</v>
      </c>
      <c r="H130" s="32">
        <v>8.9</v>
      </c>
      <c r="I130" s="34">
        <v>15.653343869337988</v>
      </c>
      <c r="J130" s="34">
        <v>36.318900328455136</v>
      </c>
      <c r="K130" s="34">
        <v>-2.12</v>
      </c>
      <c r="L130"/>
    </row>
    <row r="131" spans="1:12" ht="12.75">
      <c r="A131" s="32">
        <v>130</v>
      </c>
      <c r="B131" s="32">
        <v>4</v>
      </c>
      <c r="C131" s="32">
        <v>10.5</v>
      </c>
      <c r="D131">
        <v>11.8</v>
      </c>
      <c r="E131" s="32">
        <f aca="true" t="shared" si="2" ref="E131:E194">(PI()*(C131/2)^2/10000)*6.25</f>
        <v>0.05411884219660542</v>
      </c>
      <c r="F131" s="32">
        <v>15.2</v>
      </c>
      <c r="G131" s="32">
        <v>16.5</v>
      </c>
      <c r="H131" s="32">
        <v>9.3</v>
      </c>
      <c r="I131" s="34">
        <v>17.921709987665903</v>
      </c>
      <c r="J131" s="34">
        <v>39.66953969329612</v>
      </c>
      <c r="K131" s="34">
        <v>-2.905</v>
      </c>
      <c r="L131"/>
    </row>
    <row r="132" spans="1:12" ht="12.75">
      <c r="A132" s="32">
        <v>131</v>
      </c>
      <c r="B132" s="32">
        <v>4</v>
      </c>
      <c r="C132" s="32">
        <v>13.1</v>
      </c>
      <c r="D132">
        <v>14.5</v>
      </c>
      <c r="E132" s="32">
        <f t="shared" si="2"/>
        <v>0.08423886176289755</v>
      </c>
      <c r="F132" s="32">
        <v>16.7</v>
      </c>
      <c r="G132" s="32">
        <v>19.8</v>
      </c>
      <c r="H132" s="32">
        <v>10</v>
      </c>
      <c r="I132" s="34">
        <v>18.187974097321064</v>
      </c>
      <c r="J132" s="34">
        <v>39.717083608885204</v>
      </c>
      <c r="K132" s="34">
        <v>-2.865</v>
      </c>
      <c r="L132"/>
    </row>
    <row r="133" spans="1:12" ht="12.75">
      <c r="A133" s="32">
        <v>132</v>
      </c>
      <c r="B133" s="32">
        <v>3</v>
      </c>
      <c r="C133" s="32">
        <v>12.9</v>
      </c>
      <c r="D133">
        <v>12.3</v>
      </c>
      <c r="E133" s="32">
        <f t="shared" si="2"/>
        <v>0.08168631773185586</v>
      </c>
      <c r="F133" s="32">
        <v>16.5</v>
      </c>
      <c r="G133" s="32">
        <v>19.1</v>
      </c>
      <c r="H133" s="32">
        <v>10.2</v>
      </c>
      <c r="I133" s="34">
        <v>21.527727141508148</v>
      </c>
      <c r="J133" s="34">
        <v>39.66281019142206</v>
      </c>
      <c r="K133" s="34">
        <v>-3.517</v>
      </c>
      <c r="L133"/>
    </row>
    <row r="134" spans="1:12" ht="12.75">
      <c r="A134" s="32">
        <v>133</v>
      </c>
      <c r="B134" s="32">
        <v>3</v>
      </c>
      <c r="C134" s="32">
        <v>9</v>
      </c>
      <c r="D134">
        <v>15.1</v>
      </c>
      <c r="E134" s="32">
        <f t="shared" si="2"/>
        <v>0.039760782021995816</v>
      </c>
      <c r="F134" s="32">
        <v>13.3</v>
      </c>
      <c r="G134" s="32">
        <v>15</v>
      </c>
      <c r="H134" s="32">
        <v>10</v>
      </c>
      <c r="I134" s="34">
        <v>19.698498749767843</v>
      </c>
      <c r="J134" s="34">
        <v>37.43278496940074</v>
      </c>
      <c r="K134" s="34">
        <v>-3.087</v>
      </c>
      <c r="L134"/>
    </row>
    <row r="135" spans="1:12" ht="12.75">
      <c r="A135" s="32">
        <v>134</v>
      </c>
      <c r="B135" s="32">
        <v>3</v>
      </c>
      <c r="C135" s="32">
        <v>11.8</v>
      </c>
      <c r="D135">
        <v>15.1</v>
      </c>
      <c r="E135" s="32">
        <f t="shared" si="2"/>
        <v>0.06834927516966294</v>
      </c>
      <c r="F135" s="32">
        <v>14.9</v>
      </c>
      <c r="G135" s="32">
        <v>16.6</v>
      </c>
      <c r="H135" s="32">
        <v>9.4</v>
      </c>
      <c r="I135" s="34">
        <v>18.34889535703088</v>
      </c>
      <c r="J135" s="34">
        <v>37.10686410122433</v>
      </c>
      <c r="K135" s="34">
        <v>-2.287</v>
      </c>
      <c r="L135"/>
    </row>
    <row r="136" spans="1:12" ht="12.75">
      <c r="A136" s="32">
        <v>135</v>
      </c>
      <c r="B136" s="32">
        <v>3</v>
      </c>
      <c r="C136" s="32">
        <v>9.4</v>
      </c>
      <c r="D136">
        <v>14.5</v>
      </c>
      <c r="E136" s="32">
        <f t="shared" si="2"/>
        <v>0.043373613573624084</v>
      </c>
      <c r="F136" s="32">
        <v>15</v>
      </c>
      <c r="G136" s="32">
        <v>16</v>
      </c>
      <c r="H136" s="32">
        <v>10.5</v>
      </c>
      <c r="I136" s="34">
        <v>17.301754857756105</v>
      </c>
      <c r="J136" s="34">
        <v>35.2928661120362</v>
      </c>
      <c r="K136" s="34">
        <v>-2.341</v>
      </c>
      <c r="L136"/>
    </row>
    <row r="137" spans="1:12" ht="12.75">
      <c r="A137" s="32">
        <v>136</v>
      </c>
      <c r="B137" s="32">
        <v>3</v>
      </c>
      <c r="C137" s="32">
        <v>13.8</v>
      </c>
      <c r="D137">
        <v>13.2</v>
      </c>
      <c r="E137" s="32">
        <f t="shared" si="2"/>
        <v>0.09348201639838129</v>
      </c>
      <c r="F137" s="32">
        <v>15.5</v>
      </c>
      <c r="G137" s="32">
        <v>17.5</v>
      </c>
      <c r="H137" s="32">
        <v>9.5</v>
      </c>
      <c r="I137" s="34">
        <v>17.440816055575343</v>
      </c>
      <c r="J137" s="34">
        <v>32.56206440131807</v>
      </c>
      <c r="K137" s="34">
        <v>-2.176</v>
      </c>
      <c r="L137"/>
    </row>
    <row r="138" spans="1:12" ht="12.75">
      <c r="A138" s="32">
        <v>137</v>
      </c>
      <c r="B138" s="32">
        <v>3</v>
      </c>
      <c r="C138" s="32">
        <v>13</v>
      </c>
      <c r="D138">
        <v>17.5</v>
      </c>
      <c r="E138" s="32">
        <f t="shared" si="2"/>
        <v>0.08295768100885548</v>
      </c>
      <c r="F138" s="32">
        <v>15.5</v>
      </c>
      <c r="G138" s="32">
        <v>17.8</v>
      </c>
      <c r="H138" s="32">
        <v>9.7</v>
      </c>
      <c r="I138" s="34">
        <v>20.18759893943866</v>
      </c>
      <c r="J138" s="34">
        <v>33.97705725957407</v>
      </c>
      <c r="K138" s="34">
        <v>-2.742</v>
      </c>
      <c r="L138"/>
    </row>
    <row r="139" spans="1:12" ht="12.75">
      <c r="A139" s="32">
        <v>138</v>
      </c>
      <c r="B139" s="32">
        <v>3</v>
      </c>
      <c r="C139" s="32">
        <v>12.1</v>
      </c>
      <c r="D139">
        <v>14.4</v>
      </c>
      <c r="E139" s="32">
        <f t="shared" si="2"/>
        <v>0.07186884068938776</v>
      </c>
      <c r="F139" s="32">
        <v>15.5</v>
      </c>
      <c r="G139" s="32">
        <v>17.5</v>
      </c>
      <c r="H139" s="32">
        <v>10.4</v>
      </c>
      <c r="I139" s="34">
        <v>22.390234597064236</v>
      </c>
      <c r="J139" s="34">
        <v>36.6460460493138</v>
      </c>
      <c r="K139" s="34">
        <v>-3.244</v>
      </c>
      <c r="L139"/>
    </row>
    <row r="140" spans="1:12" ht="12.75">
      <c r="A140" s="32">
        <v>139</v>
      </c>
      <c r="B140" s="32">
        <v>3</v>
      </c>
      <c r="C140" s="32">
        <v>16.5</v>
      </c>
      <c r="D140">
        <v>14.7</v>
      </c>
      <c r="E140" s="32">
        <f t="shared" si="2"/>
        <v>0.13364040624059706</v>
      </c>
      <c r="F140" s="32">
        <v>17.4</v>
      </c>
      <c r="G140" s="32">
        <v>19.5</v>
      </c>
      <c r="H140" s="32">
        <v>10.7</v>
      </c>
      <c r="I140" s="34">
        <v>26.674655575701003</v>
      </c>
      <c r="J140" s="34">
        <v>39.63564968153951</v>
      </c>
      <c r="K140" s="34">
        <v>-3.941</v>
      </c>
      <c r="L140"/>
    </row>
    <row r="141" spans="1:12" ht="12.75">
      <c r="A141" s="32">
        <v>140</v>
      </c>
      <c r="B141" s="32">
        <v>3</v>
      </c>
      <c r="C141" s="32">
        <v>13.1</v>
      </c>
      <c r="D141">
        <v>8.4</v>
      </c>
      <c r="E141" s="32">
        <f t="shared" si="2"/>
        <v>0.08423886176289755</v>
      </c>
      <c r="F141" s="32">
        <v>17.8</v>
      </c>
      <c r="G141" s="32">
        <v>18.8</v>
      </c>
      <c r="H141" s="32">
        <v>11.6</v>
      </c>
      <c r="I141" s="34">
        <v>25.74763424633712</v>
      </c>
      <c r="J141" s="34">
        <v>36.89268058676203</v>
      </c>
      <c r="K141" s="34">
        <v>-3.65</v>
      </c>
      <c r="L141"/>
    </row>
    <row r="142" spans="1:12" ht="12.75">
      <c r="A142" s="32">
        <v>141</v>
      </c>
      <c r="B142" s="32">
        <v>3</v>
      </c>
      <c r="C142" s="32">
        <v>13.7</v>
      </c>
      <c r="D142">
        <v>19.1</v>
      </c>
      <c r="E142" s="32">
        <f t="shared" si="2"/>
        <v>0.0921321133050419</v>
      </c>
      <c r="F142" s="32">
        <v>17</v>
      </c>
      <c r="G142" s="32">
        <v>18.3</v>
      </c>
      <c r="H142" s="32">
        <v>10.2</v>
      </c>
      <c r="I142" s="34">
        <v>28.49111625666068</v>
      </c>
      <c r="J142" s="34">
        <v>38.25269068195655</v>
      </c>
      <c r="K142" s="34">
        <v>-3.912</v>
      </c>
      <c r="L142"/>
    </row>
    <row r="143" spans="1:12" ht="12.75">
      <c r="A143" s="32">
        <v>142</v>
      </c>
      <c r="B143" s="32">
        <v>3</v>
      </c>
      <c r="C143" s="32">
        <v>9.8</v>
      </c>
      <c r="D143">
        <v>11.8</v>
      </c>
      <c r="E143" s="32">
        <f t="shared" si="2"/>
        <v>0.04714352475793184</v>
      </c>
      <c r="F143" s="32">
        <v>12.5</v>
      </c>
      <c r="G143" s="32">
        <v>11.9</v>
      </c>
      <c r="H143" s="32">
        <v>8.2</v>
      </c>
      <c r="I143" s="34">
        <v>27.816313431631414</v>
      </c>
      <c r="J143" s="34">
        <v>34.45232581166678</v>
      </c>
      <c r="K143" s="34">
        <v>-2.923</v>
      </c>
      <c r="L143"/>
    </row>
    <row r="144" spans="1:12" ht="12.75">
      <c r="A144" s="32">
        <v>143</v>
      </c>
      <c r="B144" s="32">
        <v>3</v>
      </c>
      <c r="C144" s="32">
        <v>17.8</v>
      </c>
      <c r="D144">
        <v>12.7</v>
      </c>
      <c r="E144" s="32">
        <f t="shared" si="2"/>
        <v>0.15552847130677971</v>
      </c>
      <c r="F144" s="32">
        <v>18</v>
      </c>
      <c r="G144" s="32">
        <v>19.6</v>
      </c>
      <c r="H144" s="32">
        <v>11.3</v>
      </c>
      <c r="I144" s="34">
        <v>27.89020164646595</v>
      </c>
      <c r="J144" s="34">
        <v>34.248918506713004</v>
      </c>
      <c r="K144" s="34">
        <v>-2.971</v>
      </c>
      <c r="L144"/>
    </row>
    <row r="145" spans="1:12" ht="12.75">
      <c r="A145" s="32">
        <v>144</v>
      </c>
      <c r="B145" s="32">
        <v>3</v>
      </c>
      <c r="C145" s="32">
        <v>10.5</v>
      </c>
      <c r="D145">
        <v>16.9</v>
      </c>
      <c r="E145" s="32">
        <f t="shared" si="2"/>
        <v>0.05411884219660542</v>
      </c>
      <c r="F145" s="32">
        <v>15.6</v>
      </c>
      <c r="G145" s="32">
        <v>17.5</v>
      </c>
      <c r="H145" s="32">
        <v>11.8</v>
      </c>
      <c r="I145" s="34">
        <v>25.891974444870296</v>
      </c>
      <c r="J145" s="34">
        <v>31.105704250445505</v>
      </c>
      <c r="K145" s="34">
        <v>-3.047</v>
      </c>
      <c r="L145"/>
    </row>
    <row r="146" spans="1:12" ht="12.75">
      <c r="A146" s="32">
        <v>145</v>
      </c>
      <c r="B146" s="32">
        <v>3</v>
      </c>
      <c r="C146" s="32">
        <v>12</v>
      </c>
      <c r="D146">
        <v>17.9</v>
      </c>
      <c r="E146" s="32">
        <f t="shared" si="2"/>
        <v>0.07068583470577035</v>
      </c>
      <c r="F146" s="32">
        <v>15.8</v>
      </c>
      <c r="G146" s="32">
        <v>18.1</v>
      </c>
      <c r="H146" s="32">
        <v>11</v>
      </c>
      <c r="I146" s="34">
        <v>26.41524585489111</v>
      </c>
      <c r="J146" s="34">
        <v>31.263543667115822</v>
      </c>
      <c r="K146" s="34">
        <v>-3.032</v>
      </c>
      <c r="L146"/>
    </row>
    <row r="147" spans="1:12" ht="12.75">
      <c r="A147" s="32">
        <v>146</v>
      </c>
      <c r="B147" s="32">
        <v>3</v>
      </c>
      <c r="C147" s="32">
        <v>15.3</v>
      </c>
      <c r="D147">
        <v>16.3</v>
      </c>
      <c r="E147" s="32">
        <f t="shared" si="2"/>
        <v>0.11490866004356794</v>
      </c>
      <c r="F147" s="32">
        <v>16.5</v>
      </c>
      <c r="G147" s="32">
        <v>19.1</v>
      </c>
      <c r="H147" s="32">
        <v>10.4</v>
      </c>
      <c r="I147" s="34">
        <v>24.1249995974338</v>
      </c>
      <c r="J147" s="34">
        <v>34.03951571312111</v>
      </c>
      <c r="K147" s="34">
        <v>-2.943</v>
      </c>
      <c r="L147"/>
    </row>
    <row r="148" spans="1:12" ht="12.75">
      <c r="A148" s="32">
        <v>147</v>
      </c>
      <c r="B148" s="32">
        <v>3</v>
      </c>
      <c r="C148" s="32">
        <v>16.1</v>
      </c>
      <c r="D148">
        <v>12.1</v>
      </c>
      <c r="E148" s="32">
        <f t="shared" si="2"/>
        <v>0.12723941120890786</v>
      </c>
      <c r="F148" s="32">
        <v>16.3</v>
      </c>
      <c r="G148" s="32">
        <v>18.9</v>
      </c>
      <c r="H148" s="32">
        <v>8.7</v>
      </c>
      <c r="I148" s="34">
        <v>23.755644018262945</v>
      </c>
      <c r="J148" s="34">
        <v>33.97553559015028</v>
      </c>
      <c r="K148" s="34">
        <v>-2.771</v>
      </c>
      <c r="L148"/>
    </row>
    <row r="149" spans="1:12" ht="12.75">
      <c r="A149" s="32">
        <v>148</v>
      </c>
      <c r="B149" s="32">
        <v>3</v>
      </c>
      <c r="C149" s="32">
        <v>15.3</v>
      </c>
      <c r="D149">
        <v>10.3</v>
      </c>
      <c r="E149" s="32">
        <f t="shared" si="2"/>
        <v>0.11490866004356794</v>
      </c>
      <c r="F149" s="32">
        <v>16</v>
      </c>
      <c r="G149" s="32">
        <v>17.9</v>
      </c>
      <c r="H149" s="32">
        <v>10.1</v>
      </c>
      <c r="I149" s="34">
        <v>22.64647940252953</v>
      </c>
      <c r="J149" s="34">
        <v>30.658554454357528</v>
      </c>
      <c r="K149" s="34">
        <v>-2.746</v>
      </c>
      <c r="L149"/>
    </row>
    <row r="150" spans="1:12" ht="12.75">
      <c r="A150" s="32">
        <v>149</v>
      </c>
      <c r="B150" s="32">
        <v>3</v>
      </c>
      <c r="C150" s="32">
        <v>11.1</v>
      </c>
      <c r="D150">
        <v>14.7</v>
      </c>
      <c r="E150" s="32">
        <f t="shared" si="2"/>
        <v>0.06048056732012475</v>
      </c>
      <c r="F150" s="32">
        <v>16.2</v>
      </c>
      <c r="G150" s="32">
        <v>18.9</v>
      </c>
      <c r="H150" s="32">
        <v>9.9</v>
      </c>
      <c r="I150" s="34">
        <v>21.731246891674854</v>
      </c>
      <c r="J150" s="34">
        <v>30.61856131651309</v>
      </c>
      <c r="K150" s="34">
        <v>-2.508</v>
      </c>
      <c r="L150"/>
    </row>
    <row r="151" spans="1:12" ht="12.75">
      <c r="A151" s="32">
        <v>150</v>
      </c>
      <c r="B151" s="32">
        <v>3</v>
      </c>
      <c r="C151" s="32">
        <v>8.8</v>
      </c>
      <c r="D151">
        <v>13.3</v>
      </c>
      <c r="E151" s="32">
        <f t="shared" si="2"/>
        <v>0.038013271108436504</v>
      </c>
      <c r="F151" s="32">
        <v>14.1</v>
      </c>
      <c r="G151" s="32">
        <v>15.2</v>
      </c>
      <c r="H151" s="32">
        <v>9.5</v>
      </c>
      <c r="I151" s="34">
        <v>20.57023282275194</v>
      </c>
      <c r="J151" s="34">
        <v>28.425880689571933</v>
      </c>
      <c r="K151" s="34">
        <v>-2.334</v>
      </c>
      <c r="L151"/>
    </row>
    <row r="152" spans="1:12" ht="12.75">
      <c r="A152" s="32">
        <v>151</v>
      </c>
      <c r="B152" s="32">
        <v>3</v>
      </c>
      <c r="C152" s="32">
        <v>13.5</v>
      </c>
      <c r="D152">
        <v>11.3</v>
      </c>
      <c r="E152" s="32">
        <f t="shared" si="2"/>
        <v>0.0894617595494906</v>
      </c>
      <c r="F152" s="32">
        <v>17.5</v>
      </c>
      <c r="G152" s="32">
        <v>18.8</v>
      </c>
      <c r="H152" s="32">
        <v>9.8</v>
      </c>
      <c r="I152" s="34">
        <v>22.605995362851782</v>
      </c>
      <c r="J152" s="34">
        <v>26.914719917077413</v>
      </c>
      <c r="K152" s="34">
        <v>-2.41</v>
      </c>
      <c r="L152"/>
    </row>
    <row r="153" spans="1:12" ht="12.75">
      <c r="A153" s="32">
        <v>152</v>
      </c>
      <c r="B153" s="32">
        <v>3</v>
      </c>
      <c r="C153" s="32">
        <v>11.8</v>
      </c>
      <c r="D153">
        <v>13</v>
      </c>
      <c r="E153" s="32">
        <f t="shared" si="2"/>
        <v>0.06834927516966294</v>
      </c>
      <c r="F153" s="32">
        <v>16.5</v>
      </c>
      <c r="G153" s="32">
        <v>17.2</v>
      </c>
      <c r="H153" s="32">
        <v>11</v>
      </c>
      <c r="I153" s="34">
        <v>24.872663939718787</v>
      </c>
      <c r="J153" s="34">
        <v>25.751301006003803</v>
      </c>
      <c r="K153" s="34">
        <v>-2.447</v>
      </c>
      <c r="L153"/>
    </row>
    <row r="154" spans="1:12" ht="12.75">
      <c r="A154" s="32">
        <v>153</v>
      </c>
      <c r="B154" s="32">
        <v>3</v>
      </c>
      <c r="C154" s="32">
        <v>10.7</v>
      </c>
      <c r="D154">
        <v>10.3</v>
      </c>
      <c r="E154" s="32">
        <f t="shared" si="2"/>
        <v>0.056200147329608645</v>
      </c>
      <c r="F154" s="32">
        <v>15</v>
      </c>
      <c r="G154" s="32">
        <v>15.6</v>
      </c>
      <c r="H154" s="32">
        <v>9.9</v>
      </c>
      <c r="I154" s="34">
        <v>27.245694408824015</v>
      </c>
      <c r="J154" s="34">
        <v>27.39534218331605</v>
      </c>
      <c r="K154" s="34">
        <v>-2.573</v>
      </c>
      <c r="L154"/>
    </row>
    <row r="155" spans="1:12" ht="12.75">
      <c r="A155" s="32">
        <v>154</v>
      </c>
      <c r="B155" s="32">
        <v>3</v>
      </c>
      <c r="C155" s="32">
        <v>12.3</v>
      </c>
      <c r="D155">
        <v>15.7</v>
      </c>
      <c r="E155" s="32">
        <f t="shared" si="2"/>
        <v>0.07426430508774998</v>
      </c>
      <c r="F155" s="32">
        <v>18</v>
      </c>
      <c r="G155" s="32">
        <v>19</v>
      </c>
      <c r="H155" s="32">
        <v>11.4</v>
      </c>
      <c r="I155" s="34">
        <v>29.662828173008535</v>
      </c>
      <c r="J155" s="34">
        <v>29.058142341494772</v>
      </c>
      <c r="K155" s="34">
        <v>-2.81</v>
      </c>
      <c r="L155"/>
    </row>
    <row r="156" spans="1:12" ht="12.75">
      <c r="A156" s="32">
        <v>155</v>
      </c>
      <c r="B156" s="32">
        <v>3</v>
      </c>
      <c r="C156" s="32">
        <v>9.6</v>
      </c>
      <c r="D156">
        <v>9.2</v>
      </c>
      <c r="E156" s="32">
        <f t="shared" si="2"/>
        <v>0.045238934211693026</v>
      </c>
      <c r="F156" s="32">
        <v>15.2</v>
      </c>
      <c r="G156" s="32">
        <v>17.1</v>
      </c>
      <c r="H156" s="32">
        <v>11.7</v>
      </c>
      <c r="I156" s="34">
        <v>28.526839372955436</v>
      </c>
      <c r="J156" s="34">
        <v>27.418333070221454</v>
      </c>
      <c r="K156" s="34">
        <v>-2.679</v>
      </c>
      <c r="L156"/>
    </row>
    <row r="157" spans="1:12" ht="12.75">
      <c r="A157" s="32">
        <v>156</v>
      </c>
      <c r="B157" s="32">
        <v>3</v>
      </c>
      <c r="C157" s="32">
        <v>14.8</v>
      </c>
      <c r="D157">
        <v>12.8</v>
      </c>
      <c r="E157" s="32">
        <f t="shared" si="2"/>
        <v>0.10752100856911068</v>
      </c>
      <c r="F157" s="32">
        <v>16.3</v>
      </c>
      <c r="G157" s="32">
        <v>19</v>
      </c>
      <c r="H157" s="32">
        <v>10.2</v>
      </c>
      <c r="I157" s="34">
        <v>29.843491054525142</v>
      </c>
      <c r="J157" s="34">
        <v>25.70610371951529</v>
      </c>
      <c r="K157" s="34">
        <v>-2.524</v>
      </c>
      <c r="L157"/>
    </row>
    <row r="158" spans="1:12" ht="12.75">
      <c r="A158" s="32">
        <v>157</v>
      </c>
      <c r="B158" s="32">
        <v>3</v>
      </c>
      <c r="C158" s="32">
        <v>8.9</v>
      </c>
      <c r="D158">
        <v>14.6</v>
      </c>
      <c r="E158" s="32">
        <f t="shared" si="2"/>
        <v>0.03888211782669493</v>
      </c>
      <c r="F158" s="32">
        <v>14</v>
      </c>
      <c r="G158" s="32">
        <v>15.2</v>
      </c>
      <c r="H158" s="32">
        <v>10.7</v>
      </c>
      <c r="I158" s="34">
        <v>28.004156224695507</v>
      </c>
      <c r="J158" s="34">
        <v>25.467163593593376</v>
      </c>
      <c r="K158" s="34">
        <v>-2.709</v>
      </c>
      <c r="L158"/>
    </row>
    <row r="159" spans="1:12" ht="12.75">
      <c r="A159" s="32">
        <v>158</v>
      </c>
      <c r="B159" s="32">
        <v>3</v>
      </c>
      <c r="C159" s="32">
        <v>11.7</v>
      </c>
      <c r="D159">
        <v>15.5</v>
      </c>
      <c r="E159" s="32">
        <f t="shared" si="2"/>
        <v>0.06719572161717292</v>
      </c>
      <c r="F159" s="32">
        <v>16.5</v>
      </c>
      <c r="G159" s="32">
        <v>18.3</v>
      </c>
      <c r="H159" s="32">
        <v>11.2</v>
      </c>
      <c r="I159" s="34">
        <v>27.089497070545594</v>
      </c>
      <c r="J159" s="34">
        <v>22.973130588252477</v>
      </c>
      <c r="K159" s="34">
        <v>-2.549</v>
      </c>
      <c r="L159"/>
    </row>
    <row r="160" spans="1:12" ht="12.75">
      <c r="A160" s="32">
        <v>159</v>
      </c>
      <c r="B160" s="32">
        <v>3</v>
      </c>
      <c r="C160" s="32">
        <v>13.5</v>
      </c>
      <c r="D160">
        <v>13.5</v>
      </c>
      <c r="E160" s="32">
        <f t="shared" si="2"/>
        <v>0.0894617595494906</v>
      </c>
      <c r="F160" s="32">
        <v>17</v>
      </c>
      <c r="G160" s="32">
        <v>18.9</v>
      </c>
      <c r="H160" s="32">
        <v>10.7</v>
      </c>
      <c r="I160" s="34">
        <v>30.225534706924677</v>
      </c>
      <c r="J160" s="34">
        <v>23.33697800574212</v>
      </c>
      <c r="K160" s="34">
        <v>-2.587</v>
      </c>
      <c r="L160"/>
    </row>
    <row r="161" spans="1:12" ht="12.75">
      <c r="A161" s="32">
        <v>160</v>
      </c>
      <c r="B161" s="32">
        <v>3</v>
      </c>
      <c r="C161" s="32">
        <v>13.5</v>
      </c>
      <c r="D161">
        <v>14.3</v>
      </c>
      <c r="E161" s="32">
        <f t="shared" si="2"/>
        <v>0.0894617595494906</v>
      </c>
      <c r="F161" s="32">
        <v>16.9</v>
      </c>
      <c r="G161" s="32">
        <v>19.1</v>
      </c>
      <c r="H161" s="32">
        <v>11.8</v>
      </c>
      <c r="I161" s="34">
        <v>29.19968150204664</v>
      </c>
      <c r="J161" s="34">
        <v>20.99055557957043</v>
      </c>
      <c r="K161" s="34">
        <v>-2.423</v>
      </c>
      <c r="L161"/>
    </row>
    <row r="162" spans="1:12" ht="12.75">
      <c r="A162" s="32">
        <v>161</v>
      </c>
      <c r="B162" s="32">
        <v>3</v>
      </c>
      <c r="C162" s="32">
        <v>13.1</v>
      </c>
      <c r="D162">
        <v>15.4</v>
      </c>
      <c r="E162" s="32">
        <f t="shared" si="2"/>
        <v>0.08423886176289755</v>
      </c>
      <c r="F162" s="32">
        <v>16.8</v>
      </c>
      <c r="G162" s="32">
        <v>20</v>
      </c>
      <c r="H162" s="32">
        <v>10.7</v>
      </c>
      <c r="I162" s="34">
        <v>30.760954966607425</v>
      </c>
      <c r="J162" s="34">
        <v>18.842981327336442</v>
      </c>
      <c r="K162" s="34">
        <v>-2.562</v>
      </c>
      <c r="L162"/>
    </row>
    <row r="163" spans="1:12" ht="12.75">
      <c r="A163" s="32">
        <v>162</v>
      </c>
      <c r="B163" s="32">
        <v>3</v>
      </c>
      <c r="C163" s="32">
        <v>11</v>
      </c>
      <c r="D163">
        <v>11.1</v>
      </c>
      <c r="E163" s="32">
        <f t="shared" si="2"/>
        <v>0.05939573610693202</v>
      </c>
      <c r="F163" s="32">
        <v>14.7</v>
      </c>
      <c r="H163" s="32">
        <v>14.7</v>
      </c>
      <c r="I163" s="34">
        <v>33.56653545230477</v>
      </c>
      <c r="J163" s="34">
        <v>18.75863004830489</v>
      </c>
      <c r="K163" s="34">
        <v>-2.31</v>
      </c>
      <c r="L163" t="s">
        <v>49</v>
      </c>
    </row>
    <row r="164" spans="1:12" ht="12.75">
      <c r="A164" s="32">
        <v>163</v>
      </c>
      <c r="B164" s="32">
        <v>3</v>
      </c>
      <c r="C164" s="32">
        <v>15</v>
      </c>
      <c r="D164">
        <v>16.2</v>
      </c>
      <c r="E164" s="32">
        <f t="shared" si="2"/>
        <v>0.11044661672776616</v>
      </c>
      <c r="F164" s="32">
        <v>17.5</v>
      </c>
      <c r="G164" s="32">
        <v>19.1</v>
      </c>
      <c r="H164" s="32">
        <v>11.1</v>
      </c>
      <c r="I164" s="34">
        <v>32.8885743378307</v>
      </c>
      <c r="J164" s="34">
        <v>16.574306645678558</v>
      </c>
      <c r="K164" s="34">
        <v>-2.212</v>
      </c>
      <c r="L164"/>
    </row>
    <row r="165" spans="1:12" ht="12.75">
      <c r="A165" s="32">
        <v>164</v>
      </c>
      <c r="B165" s="32">
        <v>3</v>
      </c>
      <c r="C165" s="32">
        <v>10.6</v>
      </c>
      <c r="D165">
        <v>15.3</v>
      </c>
      <c r="E165" s="32">
        <f t="shared" si="2"/>
        <v>0.055154586024585804</v>
      </c>
      <c r="F165" s="32">
        <v>15.7</v>
      </c>
      <c r="G165" s="32">
        <v>17.5</v>
      </c>
      <c r="H165" s="32">
        <v>10.5</v>
      </c>
      <c r="I165" s="34">
        <v>34.55720855570533</v>
      </c>
      <c r="J165" s="34">
        <v>14.675148714663374</v>
      </c>
      <c r="K165" s="34">
        <v>-1.783</v>
      </c>
      <c r="L165"/>
    </row>
    <row r="166" spans="1:12" ht="12.75">
      <c r="A166" s="32">
        <v>165</v>
      </c>
      <c r="B166" s="32">
        <v>3</v>
      </c>
      <c r="C166" s="32">
        <v>14.6</v>
      </c>
      <c r="D166">
        <v>11.1</v>
      </c>
      <c r="E166" s="32">
        <f t="shared" si="2"/>
        <v>0.10463467031862504</v>
      </c>
      <c r="F166" s="32">
        <v>18.5</v>
      </c>
      <c r="G166" s="32">
        <v>20</v>
      </c>
      <c r="H166" s="32">
        <v>12.3</v>
      </c>
      <c r="I166" s="34">
        <v>32.60922335222917</v>
      </c>
      <c r="J166" s="34">
        <v>12.508174183885972</v>
      </c>
      <c r="K166" s="34">
        <v>-1.6420000000000001</v>
      </c>
      <c r="L166"/>
    </row>
    <row r="167" spans="1:12" ht="12.75">
      <c r="A167" s="32">
        <v>166</v>
      </c>
      <c r="B167" s="32">
        <v>3</v>
      </c>
      <c r="C167" s="32">
        <v>14.2</v>
      </c>
      <c r="D167">
        <v>15</v>
      </c>
      <c r="E167" s="32">
        <f t="shared" si="2"/>
        <v>0.09897980354216342</v>
      </c>
      <c r="F167" s="32">
        <v>17</v>
      </c>
      <c r="G167" s="32">
        <v>19.7</v>
      </c>
      <c r="H167" s="32">
        <v>10.4</v>
      </c>
      <c r="I167" s="34">
        <v>34.31847580232448</v>
      </c>
      <c r="J167" s="34">
        <v>10.88639817227302</v>
      </c>
      <c r="K167" s="34">
        <v>-1.569</v>
      </c>
      <c r="L167"/>
    </row>
    <row r="168" spans="1:12" ht="12.75">
      <c r="A168" s="32">
        <v>167</v>
      </c>
      <c r="B168" s="32">
        <v>3</v>
      </c>
      <c r="C168" s="32">
        <v>12.8</v>
      </c>
      <c r="D168">
        <v>15.5</v>
      </c>
      <c r="E168" s="32">
        <f t="shared" si="2"/>
        <v>0.0804247719318987</v>
      </c>
      <c r="F168" s="32">
        <v>16.5</v>
      </c>
      <c r="G168" s="32">
        <v>17.7</v>
      </c>
      <c r="H168" s="32">
        <v>10.2</v>
      </c>
      <c r="I168" s="34">
        <v>31.589334052302565</v>
      </c>
      <c r="J168" s="34">
        <v>9.771313283895765</v>
      </c>
      <c r="K168" s="34">
        <v>-1.579</v>
      </c>
      <c r="L168"/>
    </row>
    <row r="169" spans="1:12" ht="12.75">
      <c r="A169" s="32">
        <v>168</v>
      </c>
      <c r="B169" s="32">
        <v>3</v>
      </c>
      <c r="C169" s="32">
        <v>13.6</v>
      </c>
      <c r="D169">
        <v>13.3</v>
      </c>
      <c r="E169" s="32">
        <f t="shared" si="2"/>
        <v>0.090792027688745</v>
      </c>
      <c r="F169" s="32">
        <v>16.7</v>
      </c>
      <c r="G169" s="32">
        <v>18.7</v>
      </c>
      <c r="H169" s="32">
        <v>11.2</v>
      </c>
      <c r="I169" s="34">
        <v>33.85556789547783</v>
      </c>
      <c r="J169" s="34">
        <v>8.16289009081285</v>
      </c>
      <c r="K169" s="34">
        <v>-1.66</v>
      </c>
      <c r="L169"/>
    </row>
    <row r="170" spans="1:12" ht="12.75">
      <c r="A170" s="32">
        <v>169</v>
      </c>
      <c r="B170" s="32">
        <v>3</v>
      </c>
      <c r="C170" s="32">
        <v>15</v>
      </c>
      <c r="D170">
        <v>19.9</v>
      </c>
      <c r="E170" s="32">
        <f t="shared" si="2"/>
        <v>0.11044661672776616</v>
      </c>
      <c r="F170" s="32">
        <v>18</v>
      </c>
      <c r="G170" s="32">
        <v>19.7</v>
      </c>
      <c r="H170" s="32">
        <v>12.5</v>
      </c>
      <c r="I170" s="34">
        <v>32.48339410003014</v>
      </c>
      <c r="J170" s="34">
        <v>6.124367077676461</v>
      </c>
      <c r="K170" s="34">
        <v>-1.74</v>
      </c>
      <c r="L170"/>
    </row>
    <row r="171" spans="1:12" ht="12.75">
      <c r="A171" s="32">
        <v>170</v>
      </c>
      <c r="B171" s="32">
        <v>3</v>
      </c>
      <c r="C171" s="32">
        <v>12.5</v>
      </c>
      <c r="D171">
        <v>10.5</v>
      </c>
      <c r="E171" s="32">
        <f t="shared" si="2"/>
        <v>0.07669903939428206</v>
      </c>
      <c r="F171" s="32">
        <v>15.2</v>
      </c>
      <c r="G171" s="32">
        <v>17.6</v>
      </c>
      <c r="H171" s="32">
        <v>10.5</v>
      </c>
      <c r="I171" s="34">
        <v>35.41814476889744</v>
      </c>
      <c r="J171" s="34">
        <v>6.436315008560644</v>
      </c>
      <c r="K171" s="34">
        <v>-1.556</v>
      </c>
      <c r="L171"/>
    </row>
    <row r="172" spans="1:12" ht="12.75">
      <c r="A172" s="32">
        <v>171</v>
      </c>
      <c r="B172" s="32">
        <v>3</v>
      </c>
      <c r="C172" s="32">
        <v>18</v>
      </c>
      <c r="D172">
        <v>20.3</v>
      </c>
      <c r="E172" s="32">
        <f t="shared" si="2"/>
        <v>0.15904312808798327</v>
      </c>
      <c r="F172" s="32">
        <v>18.3</v>
      </c>
      <c r="G172" s="32">
        <v>21.5</v>
      </c>
      <c r="H172" s="32">
        <v>11.2</v>
      </c>
      <c r="I172" s="34">
        <v>33.98227581566336</v>
      </c>
      <c r="J172" s="34">
        <v>4.0881358524615035</v>
      </c>
      <c r="K172" s="34">
        <v>-1.635</v>
      </c>
      <c r="L172"/>
    </row>
    <row r="173" spans="1:12" ht="12.75">
      <c r="A173" s="32">
        <v>172</v>
      </c>
      <c r="B173" s="32">
        <v>3</v>
      </c>
      <c r="C173" s="32">
        <v>10.4</v>
      </c>
      <c r="D173">
        <v>12.1</v>
      </c>
      <c r="E173" s="32">
        <f t="shared" si="2"/>
        <v>0.053092915845667506</v>
      </c>
      <c r="F173" s="32">
        <v>14.1</v>
      </c>
      <c r="G173" s="32">
        <v>14.9</v>
      </c>
      <c r="H173" s="32">
        <v>6.9</v>
      </c>
      <c r="I173" s="34">
        <v>35.327719948108616</v>
      </c>
      <c r="J173" s="34">
        <v>3.251762080473986</v>
      </c>
      <c r="K173" s="34">
        <v>-1.6340000000000001</v>
      </c>
      <c r="L173"/>
    </row>
    <row r="174" spans="1:12" ht="12.75">
      <c r="A174" s="32">
        <v>173</v>
      </c>
      <c r="B174" s="32">
        <v>3</v>
      </c>
      <c r="C174" s="32">
        <v>18.2</v>
      </c>
      <c r="D174">
        <v>20.2</v>
      </c>
      <c r="E174" s="32">
        <f t="shared" si="2"/>
        <v>0.16259705477735673</v>
      </c>
      <c r="F174" s="32">
        <v>18.3</v>
      </c>
      <c r="G174" s="32">
        <v>21.1</v>
      </c>
      <c r="H174" s="32">
        <v>10.1</v>
      </c>
      <c r="I174" s="34">
        <v>37.110805320295974</v>
      </c>
      <c r="J174" s="34">
        <v>1.2519764530900237</v>
      </c>
      <c r="K174" s="34">
        <v>-1.8</v>
      </c>
      <c r="L174"/>
    </row>
    <row r="175" spans="1:12" ht="12.75">
      <c r="A175" s="32">
        <v>174</v>
      </c>
      <c r="B175" s="32">
        <v>3</v>
      </c>
      <c r="C175" s="32">
        <v>11.8</v>
      </c>
      <c r="D175">
        <v>15.2</v>
      </c>
      <c r="E175" s="32">
        <f t="shared" si="2"/>
        <v>0.06834927516966294</v>
      </c>
      <c r="F175" s="32">
        <v>16.9</v>
      </c>
      <c r="G175" s="32">
        <v>18.9</v>
      </c>
      <c r="H175" s="32">
        <v>6.8</v>
      </c>
      <c r="I175" s="34">
        <v>37.66472953153733</v>
      </c>
      <c r="J175" s="34">
        <v>4.1609893386236445</v>
      </c>
      <c r="K175" s="34">
        <v>-1.7920000000000003</v>
      </c>
      <c r="L175"/>
    </row>
    <row r="176" spans="1:12" ht="12.75">
      <c r="A176" s="32">
        <v>175</v>
      </c>
      <c r="B176" s="32">
        <v>3</v>
      </c>
      <c r="C176" s="32">
        <v>17.7</v>
      </c>
      <c r="D176">
        <v>14.7</v>
      </c>
      <c r="E176" s="32">
        <f t="shared" si="2"/>
        <v>0.15378586913174158</v>
      </c>
      <c r="F176" s="32">
        <v>18.2</v>
      </c>
      <c r="G176" s="32">
        <v>19.3</v>
      </c>
      <c r="H176" s="32">
        <v>9</v>
      </c>
      <c r="I176" s="34">
        <v>37.95662483676314</v>
      </c>
      <c r="J176" s="34">
        <v>7.065435779993691</v>
      </c>
      <c r="K176" s="34">
        <v>-1.559</v>
      </c>
      <c r="L176"/>
    </row>
    <row r="177" spans="1:12" ht="12.75">
      <c r="A177" s="32">
        <v>176</v>
      </c>
      <c r="B177" s="32">
        <v>3</v>
      </c>
      <c r="C177" s="32">
        <v>14.7</v>
      </c>
      <c r="D177">
        <v>17</v>
      </c>
      <c r="E177" s="32">
        <f t="shared" si="2"/>
        <v>0.10607293070534661</v>
      </c>
      <c r="F177" s="32">
        <v>16.6</v>
      </c>
      <c r="G177" s="32">
        <v>18</v>
      </c>
      <c r="H177" s="32">
        <v>11.1</v>
      </c>
      <c r="I177" s="34">
        <v>36.44157797058375</v>
      </c>
      <c r="J177" s="34">
        <v>8.888752261924349</v>
      </c>
      <c r="K177" s="34">
        <v>-1.472</v>
      </c>
      <c r="L177"/>
    </row>
    <row r="178" spans="1:12" ht="12.75">
      <c r="A178" s="32">
        <v>177</v>
      </c>
      <c r="B178" s="32">
        <v>3</v>
      </c>
      <c r="C178" s="32">
        <v>13.7</v>
      </c>
      <c r="D178">
        <v>13.6</v>
      </c>
      <c r="E178" s="32">
        <f t="shared" si="2"/>
        <v>0.0921321133050419</v>
      </c>
      <c r="F178" s="32">
        <v>18.5</v>
      </c>
      <c r="G178" s="32">
        <v>20.5</v>
      </c>
      <c r="H178" s="32">
        <v>12.4</v>
      </c>
      <c r="I178" s="34">
        <v>39.04634360022028</v>
      </c>
      <c r="J178" s="34">
        <v>10.666527561185813</v>
      </c>
      <c r="K178" s="34">
        <v>-1.884</v>
      </c>
      <c r="L178"/>
    </row>
    <row r="179" spans="1:12" ht="12.75">
      <c r="A179" s="32">
        <v>178</v>
      </c>
      <c r="B179" s="32">
        <v>3</v>
      </c>
      <c r="C179" s="32">
        <v>16.1</v>
      </c>
      <c r="D179">
        <v>16.7</v>
      </c>
      <c r="E179" s="32">
        <f t="shared" si="2"/>
        <v>0.12723941120890786</v>
      </c>
      <c r="F179" s="32">
        <v>18.3</v>
      </c>
      <c r="G179" s="32">
        <v>20.6</v>
      </c>
      <c r="H179" s="32">
        <v>10.4</v>
      </c>
      <c r="I179" s="34">
        <v>36.671097480139416</v>
      </c>
      <c r="J179" s="34">
        <v>12.638552629241698</v>
      </c>
      <c r="K179" s="34">
        <v>-1.744</v>
      </c>
      <c r="L179"/>
    </row>
    <row r="180" spans="1:12" ht="12.75">
      <c r="A180" s="32">
        <v>179</v>
      </c>
      <c r="B180" s="32">
        <v>3</v>
      </c>
      <c r="C180" s="32">
        <v>12.6</v>
      </c>
      <c r="D180">
        <v>12.8</v>
      </c>
      <c r="E180" s="32">
        <f t="shared" si="2"/>
        <v>0.0779311327631118</v>
      </c>
      <c r="F180" s="32">
        <v>16.5</v>
      </c>
      <c r="G180" s="32">
        <v>17.4</v>
      </c>
      <c r="H180" s="32">
        <v>11.9</v>
      </c>
      <c r="I180" s="34">
        <v>38.41003645077353</v>
      </c>
      <c r="J180" s="34">
        <v>13.902057380483257</v>
      </c>
      <c r="K180" s="34">
        <v>-1.705</v>
      </c>
      <c r="L180"/>
    </row>
    <row r="181" spans="1:12" ht="12.75">
      <c r="A181" s="32">
        <v>180</v>
      </c>
      <c r="B181" s="32">
        <v>3</v>
      </c>
      <c r="C181" s="32">
        <v>16.2</v>
      </c>
      <c r="D181">
        <v>14.2</v>
      </c>
      <c r="E181" s="32">
        <f t="shared" si="2"/>
        <v>0.12882493375126644</v>
      </c>
      <c r="F181" s="32">
        <v>16.7</v>
      </c>
      <c r="G181" s="32">
        <v>19.1</v>
      </c>
      <c r="H181" s="32">
        <v>10.1</v>
      </c>
      <c r="I181" s="34">
        <v>39.12186945109336</v>
      </c>
      <c r="J181" s="34">
        <v>16.0445948363182</v>
      </c>
      <c r="K181" s="34">
        <v>-1.66</v>
      </c>
      <c r="L181"/>
    </row>
    <row r="182" spans="1:12" ht="12.75">
      <c r="A182" s="32">
        <v>181</v>
      </c>
      <c r="B182" s="32">
        <v>3</v>
      </c>
      <c r="C182" s="32">
        <v>11.4</v>
      </c>
      <c r="D182">
        <v>12.3</v>
      </c>
      <c r="E182" s="32">
        <f t="shared" si="2"/>
        <v>0.06379396582195773</v>
      </c>
      <c r="F182" s="32">
        <v>15.4</v>
      </c>
      <c r="G182" s="32">
        <v>16.8</v>
      </c>
      <c r="H182" s="32">
        <v>9.4</v>
      </c>
      <c r="I182" s="34">
        <v>35.641396351552125</v>
      </c>
      <c r="J182" s="34">
        <v>16.53424468403582</v>
      </c>
      <c r="K182" s="34">
        <v>-1.74</v>
      </c>
      <c r="L182"/>
    </row>
    <row r="183" spans="1:12" ht="12.75">
      <c r="A183" s="32">
        <v>182</v>
      </c>
      <c r="B183" s="32">
        <v>3</v>
      </c>
      <c r="C183" s="32">
        <v>13.1</v>
      </c>
      <c r="D183">
        <v>18.9</v>
      </c>
      <c r="E183" s="32">
        <f t="shared" si="2"/>
        <v>0.08423886176289755</v>
      </c>
      <c r="F183" s="32">
        <v>16.5</v>
      </c>
      <c r="G183" s="32">
        <v>17.9</v>
      </c>
      <c r="H183" s="32">
        <v>10.9</v>
      </c>
      <c r="I183" s="34">
        <v>36.00438406572523</v>
      </c>
      <c r="J183" s="34">
        <v>18.724291468777956</v>
      </c>
      <c r="K183" s="34">
        <v>-2.179</v>
      </c>
      <c r="L183"/>
    </row>
    <row r="184" spans="1:12" ht="12.75">
      <c r="A184" s="32">
        <v>183</v>
      </c>
      <c r="B184" s="32">
        <v>3</v>
      </c>
      <c r="C184" s="32">
        <v>11</v>
      </c>
      <c r="D184">
        <v>14.8</v>
      </c>
      <c r="E184" s="32">
        <f t="shared" si="2"/>
        <v>0.05939573610693202</v>
      </c>
      <c r="F184" s="32">
        <v>15.3</v>
      </c>
      <c r="G184" s="32">
        <v>17</v>
      </c>
      <c r="H184" s="32">
        <v>9</v>
      </c>
      <c r="I184" s="34">
        <v>37.15113353596247</v>
      </c>
      <c r="J184" s="34">
        <v>20.86864941756137</v>
      </c>
      <c r="K184" s="34">
        <v>-2.196</v>
      </c>
      <c r="L184"/>
    </row>
    <row r="185" spans="1:12" ht="12.75">
      <c r="A185" s="32">
        <v>184</v>
      </c>
      <c r="B185" s="32">
        <v>3</v>
      </c>
      <c r="C185" s="32">
        <v>17.4</v>
      </c>
      <c r="D185">
        <v>13.9</v>
      </c>
      <c r="E185" s="32">
        <f t="shared" si="2"/>
        <v>0.14861696746888212</v>
      </c>
      <c r="F185" s="32">
        <v>16.7</v>
      </c>
      <c r="G185" s="32">
        <v>18.3</v>
      </c>
      <c r="H185" s="32">
        <v>8.5</v>
      </c>
      <c r="I185" s="34">
        <v>39.232044725416245</v>
      </c>
      <c r="J185" s="34">
        <v>22.49168853650031</v>
      </c>
      <c r="K185" s="34">
        <v>-2.177</v>
      </c>
      <c r="L185"/>
    </row>
    <row r="186" spans="1:12" ht="12.75">
      <c r="A186" s="32">
        <v>185</v>
      </c>
      <c r="B186" s="32">
        <v>3</v>
      </c>
      <c r="C186" s="32">
        <v>13.8</v>
      </c>
      <c r="D186">
        <v>17.1</v>
      </c>
      <c r="E186" s="32">
        <f t="shared" si="2"/>
        <v>0.09348201639838129</v>
      </c>
      <c r="F186" s="32">
        <v>16.8</v>
      </c>
      <c r="G186" s="32">
        <v>17.5</v>
      </c>
      <c r="H186" s="32">
        <v>8.6</v>
      </c>
      <c r="I186" s="34">
        <v>35.37286676051082</v>
      </c>
      <c r="J186" s="34">
        <v>23.20081365605847</v>
      </c>
      <c r="K186" s="34">
        <v>-2.613</v>
      </c>
      <c r="L186"/>
    </row>
    <row r="187" spans="1:12" ht="12.75">
      <c r="A187" s="32">
        <v>186</v>
      </c>
      <c r="B187" s="32">
        <v>3</v>
      </c>
      <c r="C187" s="32">
        <v>13</v>
      </c>
      <c r="D187">
        <v>13.8</v>
      </c>
      <c r="E187" s="32">
        <f t="shared" si="2"/>
        <v>0.08295768100885548</v>
      </c>
      <c r="F187" s="32">
        <v>17.5</v>
      </c>
      <c r="G187" s="32">
        <v>19.5</v>
      </c>
      <c r="H187" s="32">
        <v>10.9</v>
      </c>
      <c r="I187" s="34">
        <v>34.377565702295854</v>
      </c>
      <c r="J187" s="34">
        <v>20.95522558085051</v>
      </c>
      <c r="K187" s="34">
        <v>-2.554</v>
      </c>
      <c r="L187"/>
    </row>
    <row r="188" spans="1:12" ht="12.75">
      <c r="A188" s="32">
        <v>187</v>
      </c>
      <c r="B188" s="32">
        <v>3</v>
      </c>
      <c r="C188" s="32">
        <v>16.1</v>
      </c>
      <c r="D188">
        <v>17.2</v>
      </c>
      <c r="E188" s="32">
        <f t="shared" si="2"/>
        <v>0.12723941120890786</v>
      </c>
      <c r="F188" s="32">
        <v>18.3</v>
      </c>
      <c r="G188" s="32">
        <v>19.5</v>
      </c>
      <c r="H188" s="32">
        <v>10.9</v>
      </c>
      <c r="I188" s="34">
        <v>33.419327442842125</v>
      </c>
      <c r="J188" s="34">
        <v>22.376489609143317</v>
      </c>
      <c r="K188" s="34">
        <v>-2.583</v>
      </c>
      <c r="L188"/>
    </row>
    <row r="189" spans="1:12" ht="12.75">
      <c r="A189" s="32">
        <v>188</v>
      </c>
      <c r="B189" s="32">
        <v>3</v>
      </c>
      <c r="C189" s="32">
        <v>16.1</v>
      </c>
      <c r="D189">
        <v>17</v>
      </c>
      <c r="E189" s="32">
        <f t="shared" si="2"/>
        <v>0.12723941120890786</v>
      </c>
      <c r="F189" s="32">
        <v>17.8</v>
      </c>
      <c r="G189" s="32">
        <v>19.8</v>
      </c>
      <c r="H189" s="32">
        <v>10.1</v>
      </c>
      <c r="I189" s="34">
        <v>33.79544706452136</v>
      </c>
      <c r="J189" s="34">
        <v>25.504478584537555</v>
      </c>
      <c r="K189" s="34">
        <v>-2.705</v>
      </c>
      <c r="L189"/>
    </row>
    <row r="190" spans="1:12" ht="12.75">
      <c r="A190" s="32">
        <v>189</v>
      </c>
      <c r="B190" s="32">
        <v>3</v>
      </c>
      <c r="C190" s="32">
        <v>11</v>
      </c>
      <c r="D190">
        <v>11.3</v>
      </c>
      <c r="E190" s="32">
        <f t="shared" si="2"/>
        <v>0.05939573610693202</v>
      </c>
      <c r="F190" s="32">
        <v>15.8</v>
      </c>
      <c r="G190" s="32">
        <v>17.4</v>
      </c>
      <c r="H190" s="32">
        <v>11.9</v>
      </c>
      <c r="I190" s="34">
        <v>31.89653475029313</v>
      </c>
      <c r="J190" s="34">
        <v>26.987890200668563</v>
      </c>
      <c r="K190" s="34">
        <v>-2.645</v>
      </c>
      <c r="L190"/>
    </row>
    <row r="191" spans="1:12" ht="12.75">
      <c r="A191" s="32">
        <v>190</v>
      </c>
      <c r="B191" s="32">
        <v>3</v>
      </c>
      <c r="C191" s="32">
        <v>15</v>
      </c>
      <c r="D191">
        <v>15.9</v>
      </c>
      <c r="E191" s="32">
        <f t="shared" si="2"/>
        <v>0.11044661672776616</v>
      </c>
      <c r="F191" s="32">
        <v>17.8</v>
      </c>
      <c r="G191" s="32">
        <v>19.7</v>
      </c>
      <c r="H191" s="32">
        <v>10.9</v>
      </c>
      <c r="I191" s="34">
        <v>35.23532268182251</v>
      </c>
      <c r="J191" s="34">
        <v>28.03663857290749</v>
      </c>
      <c r="K191" s="34">
        <v>-3.075</v>
      </c>
      <c r="L191"/>
    </row>
    <row r="192" spans="1:12" ht="12.75">
      <c r="A192" s="32">
        <v>191</v>
      </c>
      <c r="B192" s="32">
        <v>3</v>
      </c>
      <c r="C192" s="32">
        <v>17.1</v>
      </c>
      <c r="D192">
        <v>18.5</v>
      </c>
      <c r="E192" s="32">
        <f t="shared" si="2"/>
        <v>0.14353642309940493</v>
      </c>
      <c r="F192" s="32">
        <v>18.5</v>
      </c>
      <c r="G192" s="32">
        <v>20.1</v>
      </c>
      <c r="H192" s="32">
        <v>11.7</v>
      </c>
      <c r="I192" s="34">
        <v>38.761168919093684</v>
      </c>
      <c r="J192" s="34">
        <v>27.6333417701422</v>
      </c>
      <c r="K192" s="34">
        <v>-3.041</v>
      </c>
      <c r="L192"/>
    </row>
    <row r="193" spans="1:12" ht="12.75">
      <c r="A193" s="32">
        <v>192</v>
      </c>
      <c r="B193" s="32">
        <v>3</v>
      </c>
      <c r="C193" s="32">
        <v>12.8</v>
      </c>
      <c r="D193">
        <v>13.7</v>
      </c>
      <c r="E193" s="32">
        <f t="shared" si="2"/>
        <v>0.0804247719318987</v>
      </c>
      <c r="F193" s="32">
        <v>17.6</v>
      </c>
      <c r="G193" s="32">
        <v>19.7</v>
      </c>
      <c r="H193" s="32">
        <v>10</v>
      </c>
      <c r="I193" s="34">
        <v>37.93229655491608</v>
      </c>
      <c r="J193" s="34">
        <v>29.303901737309683</v>
      </c>
      <c r="K193" s="34">
        <v>-3.452</v>
      </c>
      <c r="L193"/>
    </row>
    <row r="194" spans="1:12" ht="12.75">
      <c r="A194" s="32">
        <v>193</v>
      </c>
      <c r="B194" s="32">
        <v>3</v>
      </c>
      <c r="C194" s="32">
        <v>13.2</v>
      </c>
      <c r="D194">
        <v>14.8</v>
      </c>
      <c r="E194" s="32">
        <f t="shared" si="2"/>
        <v>0.0855298599939821</v>
      </c>
      <c r="F194" s="32">
        <v>17.4</v>
      </c>
      <c r="G194" s="32">
        <v>19.3</v>
      </c>
      <c r="H194" s="32">
        <v>12.4</v>
      </c>
      <c r="I194" s="34">
        <v>33.93179961015823</v>
      </c>
      <c r="J194" s="34">
        <v>29.406790973788105</v>
      </c>
      <c r="K194" s="34">
        <v>-3.435</v>
      </c>
      <c r="L194"/>
    </row>
    <row r="195" spans="1:12" ht="12.75">
      <c r="A195" s="32">
        <v>194</v>
      </c>
      <c r="B195" s="32">
        <v>3</v>
      </c>
      <c r="C195" s="32">
        <v>11</v>
      </c>
      <c r="D195">
        <v>11.1</v>
      </c>
      <c r="E195" s="32">
        <f aca="true" t="shared" si="3" ref="E195:E203">(PI()*(C195/2)^2/10000)*6.25</f>
        <v>0.05939573610693202</v>
      </c>
      <c r="F195" s="32">
        <v>17.3</v>
      </c>
      <c r="G195" s="32">
        <v>18.5</v>
      </c>
      <c r="H195" s="32">
        <v>10.6</v>
      </c>
      <c r="I195" s="34">
        <v>32.1963760155524</v>
      </c>
      <c r="J195" s="34">
        <v>30.796306697803264</v>
      </c>
      <c r="K195" s="34">
        <v>-3.475</v>
      </c>
      <c r="L195"/>
    </row>
    <row r="196" spans="1:12" ht="12.75">
      <c r="A196" s="32">
        <v>195</v>
      </c>
      <c r="B196" s="32">
        <v>3</v>
      </c>
      <c r="C196" s="32">
        <v>17.8</v>
      </c>
      <c r="D196">
        <v>19.2</v>
      </c>
      <c r="E196" s="32">
        <f t="shared" si="3"/>
        <v>0.15552847130677971</v>
      </c>
      <c r="F196" s="32">
        <v>18</v>
      </c>
      <c r="G196" s="32">
        <v>20.3</v>
      </c>
      <c r="H196" s="32">
        <v>12.5</v>
      </c>
      <c r="I196" s="34">
        <v>34.67936950539627</v>
      </c>
      <c r="J196" s="34">
        <v>32.06774066360447</v>
      </c>
      <c r="K196" s="34">
        <v>-3.693</v>
      </c>
      <c r="L196"/>
    </row>
    <row r="197" spans="1:12" ht="12.75">
      <c r="A197" s="32">
        <v>196</v>
      </c>
      <c r="B197" s="32">
        <v>3</v>
      </c>
      <c r="C197" s="32">
        <v>13.1</v>
      </c>
      <c r="D197">
        <v>14.4</v>
      </c>
      <c r="E197" s="32">
        <f t="shared" si="3"/>
        <v>0.08423886176289755</v>
      </c>
      <c r="F197" s="32">
        <v>16.2</v>
      </c>
      <c r="G197" s="32">
        <v>18.3</v>
      </c>
      <c r="H197" s="32">
        <v>9.4</v>
      </c>
      <c r="I197" s="34">
        <v>31.41997373183039</v>
      </c>
      <c r="J197" s="34">
        <v>34.197605492944795</v>
      </c>
      <c r="K197" s="34">
        <v>-3.81</v>
      </c>
      <c r="L197"/>
    </row>
    <row r="198" spans="1:12" ht="12.75">
      <c r="A198" s="32">
        <v>197</v>
      </c>
      <c r="B198" s="32">
        <v>4</v>
      </c>
      <c r="C198" s="32">
        <v>14.3</v>
      </c>
      <c r="D198">
        <v>15.8</v>
      </c>
      <c r="E198" s="32">
        <f t="shared" si="3"/>
        <v>0.10037879402071512</v>
      </c>
      <c r="F198" s="32">
        <v>16.9</v>
      </c>
      <c r="G198" s="32">
        <v>18.7</v>
      </c>
      <c r="H198" s="32">
        <v>11.2</v>
      </c>
      <c r="I198" s="34">
        <v>29.527081296602162</v>
      </c>
      <c r="J198" s="34">
        <v>32.21193224977115</v>
      </c>
      <c r="K198" s="34">
        <v>-3.254</v>
      </c>
      <c r="L198"/>
    </row>
    <row r="199" spans="1:12" ht="12.75">
      <c r="A199" s="32">
        <v>198</v>
      </c>
      <c r="B199" s="32">
        <v>4</v>
      </c>
      <c r="C199" s="32">
        <v>13.7</v>
      </c>
      <c r="D199">
        <v>18.4</v>
      </c>
      <c r="E199" s="32">
        <f t="shared" si="3"/>
        <v>0.0921321133050419</v>
      </c>
      <c r="F199" s="32">
        <v>16.5</v>
      </c>
      <c r="G199" s="32">
        <v>19</v>
      </c>
      <c r="H199" s="32">
        <v>9.4</v>
      </c>
      <c r="I199" s="34">
        <v>32.17845335078456</v>
      </c>
      <c r="J199" s="34">
        <v>36.14748485014388</v>
      </c>
      <c r="K199" s="34">
        <v>-3.8870000000000005</v>
      </c>
      <c r="L199"/>
    </row>
    <row r="200" spans="1:12" ht="12.75">
      <c r="A200" s="32">
        <v>199</v>
      </c>
      <c r="B200" s="32">
        <v>3</v>
      </c>
      <c r="C200" s="32">
        <v>14.4</v>
      </c>
      <c r="D200">
        <v>15.4</v>
      </c>
      <c r="E200" s="32">
        <f t="shared" si="3"/>
        <v>0.10178760197630932</v>
      </c>
      <c r="F200" s="32">
        <v>17.4</v>
      </c>
      <c r="G200" s="32">
        <v>19</v>
      </c>
      <c r="H200" s="32">
        <v>8.4</v>
      </c>
      <c r="I200" s="34">
        <v>33.9204610923927</v>
      </c>
      <c r="J200" s="34">
        <v>35.01093688891335</v>
      </c>
      <c r="K200" s="34">
        <v>-3.995</v>
      </c>
      <c r="L200"/>
    </row>
    <row r="201" spans="1:12" ht="12.75">
      <c r="A201" s="32">
        <v>200</v>
      </c>
      <c r="B201" s="32">
        <v>3</v>
      </c>
      <c r="C201" s="32">
        <v>18.5</v>
      </c>
      <c r="D201">
        <v>20.1</v>
      </c>
      <c r="E201" s="32">
        <f t="shared" si="3"/>
        <v>0.16800157588923542</v>
      </c>
      <c r="F201" s="32">
        <v>16.6</v>
      </c>
      <c r="G201" s="32">
        <v>18.3</v>
      </c>
      <c r="H201" s="32">
        <v>9.1</v>
      </c>
      <c r="I201" s="34">
        <v>37.98389954463736</v>
      </c>
      <c r="J201" s="34">
        <v>32.88667302940353</v>
      </c>
      <c r="K201" s="34">
        <v>-3.845</v>
      </c>
      <c r="L201"/>
    </row>
    <row r="202" spans="1:12" ht="12.75">
      <c r="A202" s="32">
        <v>201</v>
      </c>
      <c r="B202" s="32">
        <v>4</v>
      </c>
      <c r="C202" s="32">
        <v>11.6</v>
      </c>
      <c r="D202">
        <v>12.6</v>
      </c>
      <c r="E202" s="32">
        <f t="shared" si="3"/>
        <v>0.0660519855417254</v>
      </c>
      <c r="F202" s="32">
        <v>14.7</v>
      </c>
      <c r="G202" s="32">
        <v>16.5</v>
      </c>
      <c r="H202" s="32">
        <v>9.1</v>
      </c>
      <c r="I202" s="34">
        <v>37.48831158306781</v>
      </c>
      <c r="J202" s="34">
        <v>37.71545678645327</v>
      </c>
      <c r="K202" s="34">
        <v>-4.252</v>
      </c>
      <c r="L202"/>
    </row>
    <row r="203" spans="1:12" ht="12.75">
      <c r="A203" s="32">
        <v>202</v>
      </c>
      <c r="B203" s="32">
        <v>3</v>
      </c>
      <c r="C203" s="32">
        <v>13.5</v>
      </c>
      <c r="D203">
        <v>15.5</v>
      </c>
      <c r="E203" s="32">
        <f t="shared" si="3"/>
        <v>0.0894617595494906</v>
      </c>
      <c r="F203" s="32">
        <v>15.6</v>
      </c>
      <c r="G203" s="32">
        <v>17.9</v>
      </c>
      <c r="H203" s="32">
        <v>10.5</v>
      </c>
      <c r="I203" s="34">
        <v>39.696742338197296</v>
      </c>
      <c r="J203" s="34">
        <v>37.60537227438088</v>
      </c>
      <c r="K203" s="34">
        <v>-4.574</v>
      </c>
      <c r="L20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KALLONEN (MMKAB_OPISK)</dc:creator>
  <cp:keywords/>
  <dc:description/>
  <cp:lastModifiedBy>jkallone</cp:lastModifiedBy>
  <cp:lastPrinted>2001-06-05T16:39:14Z</cp:lastPrinted>
  <dcterms:created xsi:type="dcterms:W3CDTF">2001-06-05T16:12:56Z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