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52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<sst xmlns="http://schemas.openxmlformats.org/spreadsheetml/2006/main" count="54" uniqueCount="40">
  <si>
    <t>K1</t>
  </si>
  <si>
    <t>K2</t>
  </si>
  <si>
    <t>K3</t>
  </si>
  <si>
    <t>LP1</t>
  </si>
  <si>
    <t>K4</t>
  </si>
  <si>
    <t>K5</t>
  </si>
  <si>
    <t>K6</t>
  </si>
  <si>
    <t>K7</t>
  </si>
  <si>
    <t>K8</t>
  </si>
  <si>
    <t>K9</t>
  </si>
  <si>
    <t>K10</t>
  </si>
  <si>
    <t>K11</t>
  </si>
  <si>
    <t>LP2</t>
  </si>
  <si>
    <t>LP3</t>
  </si>
  <si>
    <t>LP4</t>
  </si>
  <si>
    <t>LP5</t>
  </si>
  <si>
    <t>LP6</t>
  </si>
  <si>
    <t>LP7</t>
  </si>
  <si>
    <t>kallio</t>
  </si>
  <si>
    <t>kivi</t>
  </si>
  <si>
    <t>Päätep.</t>
  </si>
  <si>
    <t>Matkalla 6 - MÄ1</t>
  </si>
  <si>
    <t>Kallio</t>
  </si>
  <si>
    <t>(signaali)</t>
  </si>
  <si>
    <t>(tähän tuotiin lisälenkki 76M7622)</t>
  </si>
  <si>
    <t>76M7622</t>
  </si>
  <si>
    <t>virhe 0.5 cm (198.4 m)</t>
  </si>
  <si>
    <t>76M7622 H=198.4</t>
  </si>
  <si>
    <t>H_5</t>
  </si>
  <si>
    <t>H_6</t>
  </si>
  <si>
    <t>Kivi H_7</t>
  </si>
  <si>
    <t>Kallio (H_4)</t>
  </si>
  <si>
    <t>B3:lle vienti</t>
  </si>
  <si>
    <t>Kivi tiellä</t>
  </si>
  <si>
    <t>H_4</t>
  </si>
  <si>
    <t>Pisteen vienti B1:lle, jatk. H_5</t>
  </si>
  <si>
    <t>RTK 6</t>
  </si>
  <si>
    <t>Palattiin tak. 0 cm sulku</t>
  </si>
  <si>
    <t>ilmakuvalta 184.2</t>
  </si>
  <si>
    <t>Lisälenkki 76M7622-H_4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</si>
</sst>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2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workbookViewId="0" topLeftCell="A1">
      <selection activeCell="J9" sqref="J9"/>
    </sheetView>
  </sheetViews>
  <sheetFormatPr defaultColWidth="9.140625" defaultRowHeight="12.75"/>
  <cols>
    <col min="4" max="4" width="13.7109375" style="0" customWidth="1"/>
  </cols>
  <sheetData>
    <row r="1" spans="2:12" ht="12.75">
      <c r="B1" s="1" t="s">
        <v>36</v>
      </c>
      <c r="C1" t="s">
        <v>3</v>
      </c>
      <c r="D1" t="s">
        <v>12</v>
      </c>
      <c r="E1" t="s">
        <v>13</v>
      </c>
      <c r="F1" t="s">
        <v>14</v>
      </c>
      <c r="G1" t="s">
        <v>15</v>
      </c>
      <c r="H1" t="s">
        <v>16</v>
      </c>
      <c r="I1" t="s">
        <v>17</v>
      </c>
      <c r="J1" s="1" t="s">
        <v>20</v>
      </c>
      <c r="K1" s="1" t="s">
        <v>20</v>
      </c>
      <c r="L1" s="1" t="s">
        <v>35</v>
      </c>
    </row>
    <row r="2" spans="2:15" ht="12.75">
      <c r="B2" s="1">
        <v>183.6</v>
      </c>
      <c r="C2">
        <f>B2+C3/100</f>
        <v>180.45499999999998</v>
      </c>
      <c r="J2" s="1" t="s">
        <v>29</v>
      </c>
      <c r="K2" s="1" t="s">
        <v>28</v>
      </c>
      <c r="M2" t="s">
        <v>3</v>
      </c>
      <c r="N2" t="s">
        <v>12</v>
      </c>
      <c r="O2" s="1" t="s">
        <v>30</v>
      </c>
    </row>
    <row r="3" spans="3:12" ht="12.75">
      <c r="C3">
        <f>B4-C4</f>
        <v>-314.5</v>
      </c>
      <c r="D3">
        <f>C2+D4/100</f>
        <v>181.96499999999997</v>
      </c>
      <c r="L3" t="s">
        <v>37</v>
      </c>
    </row>
    <row r="4" spans="1:5" ht="12.75">
      <c r="A4" s="1" t="s">
        <v>0</v>
      </c>
      <c r="B4">
        <v>14</v>
      </c>
      <c r="C4">
        <v>328.5</v>
      </c>
      <c r="D4">
        <f>C5-D5</f>
        <v>151</v>
      </c>
      <c r="E4">
        <f>D3+E5/100</f>
        <v>185.57999999999998</v>
      </c>
    </row>
    <row r="5" spans="1:7" ht="12.75">
      <c r="A5" s="1" t="s">
        <v>1</v>
      </c>
      <c r="C5">
        <v>180</v>
      </c>
      <c r="D5">
        <v>29</v>
      </c>
      <c r="E5">
        <f>D6-E6</f>
        <v>361.5</v>
      </c>
      <c r="F5">
        <f>E4+F6/100</f>
        <v>189.09499999999997</v>
      </c>
      <c r="G5" t="s">
        <v>34</v>
      </c>
    </row>
    <row r="6" spans="1:7" ht="12.75">
      <c r="A6" s="1" t="s">
        <v>2</v>
      </c>
      <c r="D6">
        <v>370</v>
      </c>
      <c r="E6">
        <v>8.5</v>
      </c>
      <c r="F6">
        <f>E7-F7</f>
        <v>351.5</v>
      </c>
      <c r="G6" s="3">
        <f>F5+G7/100</f>
        <v>187.95499999999998</v>
      </c>
    </row>
    <row r="7" spans="1:10" ht="12.75">
      <c r="A7" s="1" t="s">
        <v>4</v>
      </c>
      <c r="E7">
        <v>358.5</v>
      </c>
      <c r="F7">
        <v>7</v>
      </c>
      <c r="G7">
        <f>F8-G8</f>
        <v>-114</v>
      </c>
      <c r="H7">
        <f>G6+H8/100</f>
        <v>187.96499999999997</v>
      </c>
      <c r="J7" t="s">
        <v>38</v>
      </c>
    </row>
    <row r="8" spans="1:11" ht="12.75">
      <c r="A8" s="1" t="s">
        <v>5</v>
      </c>
      <c r="F8">
        <v>88</v>
      </c>
      <c r="G8">
        <v>202</v>
      </c>
      <c r="H8">
        <f>G9-H9</f>
        <v>1</v>
      </c>
      <c r="I8">
        <f>H7+I9/100</f>
        <v>185.015</v>
      </c>
      <c r="J8" s="1" t="s">
        <v>18</v>
      </c>
      <c r="K8" s="1" t="s">
        <v>19</v>
      </c>
    </row>
    <row r="9" spans="1:11" ht="12.75">
      <c r="A9" s="1" t="s">
        <v>6</v>
      </c>
      <c r="G9" s="3">
        <v>31</v>
      </c>
      <c r="H9">
        <v>30</v>
      </c>
      <c r="I9">
        <f>H10-I10</f>
        <v>-295</v>
      </c>
      <c r="J9" s="1">
        <f>I8+J10/100</f>
        <v>184.40499999999997</v>
      </c>
      <c r="K9" s="1">
        <f>I8+K10/100</f>
        <v>183.515</v>
      </c>
    </row>
    <row r="10" spans="1:13" ht="12.75">
      <c r="A10" s="1" t="s">
        <v>7</v>
      </c>
      <c r="C10" t="s">
        <v>21</v>
      </c>
      <c r="H10">
        <v>83</v>
      </c>
      <c r="I10">
        <v>378</v>
      </c>
      <c r="J10">
        <f>I11-J11</f>
        <v>-61</v>
      </c>
      <c r="K10">
        <f>I11-K11</f>
        <v>-150</v>
      </c>
      <c r="M10">
        <f>K9+(M11)/100</f>
        <v>184.52999999999997</v>
      </c>
    </row>
    <row r="11" spans="1:14" ht="12.75">
      <c r="A11" s="1" t="s">
        <v>8</v>
      </c>
      <c r="D11" s="1" t="s">
        <v>33</v>
      </c>
      <c r="E11">
        <v>275</v>
      </c>
      <c r="F11">
        <f>C2+C5/100-E11/100</f>
        <v>179.505</v>
      </c>
      <c r="I11">
        <v>10</v>
      </c>
      <c r="J11">
        <v>71</v>
      </c>
      <c r="K11">
        <v>160</v>
      </c>
      <c r="M11">
        <f>L12-M12</f>
        <v>101.5</v>
      </c>
      <c r="N11">
        <f>M10+N12/100</f>
        <v>181.17999999999998</v>
      </c>
    </row>
    <row r="12" spans="1:15" ht="12.75">
      <c r="A12" s="1" t="s">
        <v>9</v>
      </c>
      <c r="D12" s="1" t="s">
        <v>32</v>
      </c>
      <c r="L12">
        <v>151.5</v>
      </c>
      <c r="M12">
        <v>50</v>
      </c>
      <c r="N12">
        <f>M13-N13</f>
        <v>-335</v>
      </c>
      <c r="O12" s="1">
        <f>N11+O13/100</f>
        <v>177.85999999999999</v>
      </c>
    </row>
    <row r="13" spans="1:15" ht="12.75">
      <c r="A13" s="1" t="s">
        <v>10</v>
      </c>
      <c r="C13" t="s">
        <v>23</v>
      </c>
      <c r="D13" s="1" t="s">
        <v>31</v>
      </c>
      <c r="E13" s="3">
        <v>339</v>
      </c>
      <c r="F13" s="3">
        <f>G6-(E13-G9)/100</f>
        <v>184.87499999999997</v>
      </c>
      <c r="G13" t="s">
        <v>24</v>
      </c>
      <c r="M13">
        <v>55</v>
      </c>
      <c r="N13" s="2">
        <v>390</v>
      </c>
      <c r="O13">
        <f>N14-O14</f>
        <v>-332</v>
      </c>
    </row>
    <row r="14" spans="1:15" ht="12.75">
      <c r="A14" s="1" t="s">
        <v>11</v>
      </c>
      <c r="D14" s="1"/>
      <c r="N14">
        <v>12</v>
      </c>
      <c r="O14">
        <v>344</v>
      </c>
    </row>
    <row r="15" spans="1:5" ht="12.75">
      <c r="A15" s="1"/>
      <c r="D15" s="1"/>
      <c r="E15" t="s">
        <v>39</v>
      </c>
    </row>
    <row r="16" spans="6:12" ht="12.75">
      <c r="F16" s="1" t="s">
        <v>22</v>
      </c>
      <c r="G16" t="s">
        <v>3</v>
      </c>
      <c r="H16" t="s">
        <v>12</v>
      </c>
      <c r="I16" t="s">
        <v>13</v>
      </c>
      <c r="J16" t="s">
        <v>14</v>
      </c>
      <c r="K16" t="s">
        <v>15</v>
      </c>
      <c r="L16" t="s">
        <v>25</v>
      </c>
    </row>
    <row r="17" spans="6:8" ht="12.75">
      <c r="F17">
        <f>F13</f>
        <v>184.87499999999997</v>
      </c>
      <c r="G17">
        <f>F17+(F18-G18)/100</f>
        <v>184.14999999999998</v>
      </c>
      <c r="H17">
        <f>G17+H18/100</f>
        <v>186.29999999999998</v>
      </c>
    </row>
    <row r="18" spans="5:9" ht="12.75">
      <c r="E18" t="s">
        <v>0</v>
      </c>
      <c r="F18">
        <v>76</v>
      </c>
      <c r="G18">
        <v>148.5</v>
      </c>
      <c r="H18">
        <f>G19-H19</f>
        <v>215</v>
      </c>
      <c r="I18">
        <f>H17+I19/100</f>
        <v>190.05999999999997</v>
      </c>
    </row>
    <row r="19" spans="5:10" ht="12.75">
      <c r="E19" t="s">
        <v>1</v>
      </c>
      <c r="G19">
        <v>256</v>
      </c>
      <c r="H19">
        <v>41</v>
      </c>
      <c r="I19">
        <f>H20-I20</f>
        <v>376</v>
      </c>
      <c r="J19">
        <f>I18+J20/100</f>
        <v>192.12499999999997</v>
      </c>
    </row>
    <row r="20" spans="1:11" ht="12.75">
      <c r="A20" t="s">
        <v>27</v>
      </c>
      <c r="E20" t="s">
        <v>2</v>
      </c>
      <c r="H20">
        <v>384</v>
      </c>
      <c r="I20">
        <v>8</v>
      </c>
      <c r="J20">
        <f>I21-J21</f>
        <v>206.5</v>
      </c>
      <c r="K20">
        <f>J19+K21/100</f>
        <v>194.80499999999998</v>
      </c>
    </row>
    <row r="21" spans="5:13" ht="12.75">
      <c r="E21" t="s">
        <v>4</v>
      </c>
      <c r="I21">
        <v>228.5</v>
      </c>
      <c r="J21">
        <v>22</v>
      </c>
      <c r="K21">
        <f>J22-K22</f>
        <v>268</v>
      </c>
      <c r="L21" s="1">
        <f>K20+L22/100</f>
        <v>198.59499999999997</v>
      </c>
      <c r="M21" t="s">
        <v>26</v>
      </c>
    </row>
    <row r="22" spans="5:12" ht="12.75">
      <c r="E22" t="s">
        <v>5</v>
      </c>
      <c r="J22">
        <v>297</v>
      </c>
      <c r="K22">
        <v>29</v>
      </c>
      <c r="L22">
        <f>K23-L23</f>
        <v>379</v>
      </c>
    </row>
    <row r="23" spans="5:12" ht="12.75">
      <c r="E23" t="s">
        <v>6</v>
      </c>
      <c r="K23">
        <v>394</v>
      </c>
      <c r="L23">
        <v>15</v>
      </c>
    </row>
  </sheetData>
  <printOptions/>
  <pageMargins left="0.75" right="0.75" top="1" bottom="1" header="0.5" footer="0.5"/>
  <pageSetup horizontalDpi="300" verticalDpi="300" orientation="portrait" paperSiz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ilkka korpela</dc:creator>
  <cp:keywords/>
  <dc:description/>
  <cp:lastModifiedBy>MMTDK</cp:lastModifiedBy>
  <dcterms:created xsi:type="dcterms:W3CDTF">2002-05-06T14:39:19Z</dcterms:created>
  <dcterms:modified xsi:type="dcterms:W3CDTF">2005-12-15T06:50:42Z</dcterms:modified>
  <cp:category/>
  <cp:version/>
  <cp:contentType/>
  <cp:contentStatus/>
</cp:coreProperties>
</file>